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olors3.xml" ContentType="application/vnd.ms-office.chartcolorstyle+xml"/>
  <Override PartName="/xl/worksheets/sheet1.xml" ContentType="application/vnd.openxmlformats-officedocument.spreadsheetml.worksheet+xml"/>
  <Override PartName="/xl/charts/chart3.xml" ContentType="application/vnd.openxmlformats-officedocument.drawingml.char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chart1.xml" ContentType="application/vnd.openxmlformats-officedocument.drawingml.chart+xml"/>
  <Override PartName="/xl/charts/style3.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style1.xml" ContentType="application/vnd.ms-office.chartstyle+xml"/>
  <Override PartName="/xl/tables/table1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11.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2.xml" ContentType="application/vnd.openxmlformats-officedocument.spreadsheetml.table+xml"/>
  <Override PartName="/xl/tables/table9.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alcChain.xml" ContentType="application/vnd.openxmlformats-officedocument.spreadsheetml.calcChain+xml"/>
  <Override PartName="/xl/tables/table30.xml" ContentType="application/vnd.openxmlformats-officedocument.spreadsheetml.table+xml"/>
  <Override PartName="/xl/tables/table29.xml" ContentType="application/vnd.openxmlformats-officedocument.spreadsheetml.table+xml"/>
  <Override PartName="/xl/tables/table28.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assafa\Desktop\"/>
    </mc:Choice>
  </mc:AlternateContent>
  <bookViews>
    <workbookView xWindow="0" yWindow="0" windowWidth="11520" windowHeight="9204" tabRatio="918" activeTab="1"/>
  </bookViews>
  <sheets>
    <sheet name="הערות חשובות" sheetId="11" r:id="rId1"/>
    <sheet name="תרחישים לדוגמה" sheetId="13" r:id="rId2"/>
    <sheet name="AIG" sheetId="2" r:id="rId3"/>
    <sheet name="הפניקס" sheetId="1" r:id="rId4"/>
    <sheet name=" הראל " sheetId="7" r:id="rId5"/>
    <sheet name="פספורט " sheetId="3" r:id="rId6"/>
    <sheet name="כלל " sheetId="4" r:id="rId7"/>
    <sheet name="כלל - עבור קופות החולים " sheetId="12" r:id="rId8"/>
    <sheet name="מגדל " sheetId="5" r:id="rId9"/>
    <sheet name="ישיר" sheetId="6" r:id="rId10"/>
    <sheet name="מנורה" sheetId="8" r:id="rId11"/>
    <sheet name="שירביט " sheetId="9" r:id="rId12"/>
    <sheet name="הכשרה" sheetId="10"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E5" i="13"/>
  <c r="E6" i="13"/>
  <c r="E7" i="13"/>
  <c r="E8" i="13"/>
  <c r="E9" i="13"/>
  <c r="E10" i="13"/>
  <c r="E11" i="13"/>
  <c r="E12" i="13"/>
  <c r="E13" i="13"/>
  <c r="E3" i="13"/>
  <c r="F82" i="13" l="1"/>
  <c r="F89" i="13"/>
  <c r="F88" i="13"/>
  <c r="F87" i="13"/>
  <c r="F86" i="13"/>
  <c r="F85" i="13"/>
  <c r="F84" i="13"/>
  <c r="F83" i="13"/>
  <c r="F81" i="13"/>
  <c r="F80" i="13"/>
  <c r="F79" i="13"/>
  <c r="E52" i="13"/>
  <c r="E51" i="13"/>
  <c r="E50" i="13"/>
  <c r="E49" i="13"/>
  <c r="E48" i="13"/>
  <c r="E47" i="13"/>
  <c r="E46" i="13"/>
  <c r="E45" i="13"/>
  <c r="E44" i="13"/>
  <c r="E43" i="13"/>
  <c r="E42" i="13"/>
</calcChain>
</file>

<file path=xl/sharedStrings.xml><?xml version="1.0" encoding="utf-8"?>
<sst xmlns="http://schemas.openxmlformats.org/spreadsheetml/2006/main" count="445" uniqueCount="140">
  <si>
    <t>הפניקס</t>
  </si>
  <si>
    <t>0-20</t>
  </si>
  <si>
    <t>21-25</t>
  </si>
  <si>
    <t>26-30</t>
  </si>
  <si>
    <t>31-35</t>
  </si>
  <si>
    <t>36-40</t>
  </si>
  <si>
    <t>41-45</t>
  </si>
  <si>
    <t>46-50</t>
  </si>
  <si>
    <t>51-55</t>
  </si>
  <si>
    <t>56-60</t>
  </si>
  <si>
    <t>61-65</t>
  </si>
  <si>
    <t>66-70</t>
  </si>
  <si>
    <t>71-75</t>
  </si>
  <si>
    <t>76-80</t>
  </si>
  <si>
    <t>80+</t>
  </si>
  <si>
    <t>86+</t>
  </si>
  <si>
    <t>0-18</t>
  </si>
  <si>
    <t>כבודה</t>
  </si>
  <si>
    <t xml:space="preserve">אתגרי </t>
  </si>
  <si>
    <t xml:space="preserve">ביטול </t>
  </si>
  <si>
    <t>ביטול + קיצור</t>
  </si>
  <si>
    <t xml:space="preserve">חורף </t>
  </si>
  <si>
    <t xml:space="preserve">הריון </t>
  </si>
  <si>
    <t>בסיס</t>
  </si>
  <si>
    <t>AIG</t>
  </si>
  <si>
    <t>81-86</t>
  </si>
  <si>
    <t xml:space="preserve">קיצור </t>
  </si>
  <si>
    <t>פספורט</t>
  </si>
  <si>
    <t xml:space="preserve">מצב קיים </t>
  </si>
  <si>
    <t xml:space="preserve">כלל </t>
  </si>
  <si>
    <t>ישיר</t>
  </si>
  <si>
    <t>ביטול וקיצור</t>
  </si>
  <si>
    <t xml:space="preserve">הראל </t>
  </si>
  <si>
    <t>מנורה ארה"ב</t>
  </si>
  <si>
    <t xml:space="preserve">אתגרי (מינ' 15$) </t>
  </si>
  <si>
    <t xml:space="preserve">שירביט </t>
  </si>
  <si>
    <t>הכשרה ארה"ב</t>
  </si>
  <si>
    <t>הכשרה</t>
  </si>
  <si>
    <t>0-16</t>
  </si>
  <si>
    <t>17-60</t>
  </si>
  <si>
    <t>66-75</t>
  </si>
  <si>
    <t>הריון משבוע 26</t>
  </si>
  <si>
    <t>0-17</t>
  </si>
  <si>
    <t>18-75</t>
  </si>
  <si>
    <t>צד שלישי</t>
  </si>
  <si>
    <t xml:space="preserve">איתור וחילוץ </t>
  </si>
  <si>
    <t xml:space="preserve">איתור וחילוץ שאר הגילאים </t>
  </si>
  <si>
    <t>איתור וחילוץ
 18-44</t>
  </si>
  <si>
    <t>19-25</t>
  </si>
  <si>
    <t xml:space="preserve">איתור וחילוץ - ארה"ב ואירופה </t>
  </si>
  <si>
    <t xml:space="preserve">איתור וחילוץ שאר העולם </t>
  </si>
  <si>
    <t>ללא</t>
  </si>
  <si>
    <t>מצב קיים שאינו יציב</t>
  </si>
  <si>
    <t xml:space="preserve">מצב קיים שאינו יציב </t>
  </si>
  <si>
    <t xml:space="preserve">איתור וחילוץ
0-18 </t>
  </si>
  <si>
    <t>איתור וחילוץ
+19</t>
  </si>
  <si>
    <t>מצב קיים</t>
  </si>
  <si>
    <t>41-42</t>
  </si>
  <si>
    <t>43-45</t>
  </si>
  <si>
    <t xml:space="preserve">הערות: </t>
  </si>
  <si>
    <t xml:space="preserve">מינימום רכישה של 5 ימים לרובד הבסיסי בלבד, את כל שאר הרבדים ניתן לרכוש על פי כיסוי יומי. </t>
  </si>
  <si>
    <t xml:space="preserve">מינ' של 25.5 לכיסוי הריון </t>
  </si>
  <si>
    <t>גיל מקסימלי לביטוח : 85</t>
  </si>
  <si>
    <t xml:space="preserve">מינ' של 15$ לכיסוי ספורט אתגרי </t>
  </si>
  <si>
    <t>36-42</t>
  </si>
  <si>
    <t>81-85</t>
  </si>
  <si>
    <t>אתגרי אירופה</t>
  </si>
  <si>
    <t>אתגרי יתר העולם</t>
  </si>
  <si>
    <t>ספורט חורף אירופה</t>
  </si>
  <si>
    <t>ספורט חורף יתר העולם</t>
  </si>
  <si>
    <t>בסיס יתר העולם</t>
  </si>
  <si>
    <t>בסיס אירופה</t>
  </si>
  <si>
    <t xml:space="preserve">בסיס </t>
  </si>
  <si>
    <t xml:space="preserve">החל מיום 3 בספטמבר 2017 ייכנסו לתוקף הוראות חוזר 2017-1-11 הנוגעות לביטוח נסיעות לחו"ל. </t>
  </si>
  <si>
    <t xml:space="preserve">בכל לשונית מופיעים מחירי המקסימום שהוגשו על ידי כל חברת ביטוח עבור עיקרי הכיסויים בפוליסות הנסיעות לחו"ל. לא מוצגים כיסויים ייחודיים כגון כיסויים למחשב נייד, אופניים וכדומה. </t>
  </si>
  <si>
    <t xml:space="preserve">כל המחירים המוצגים הינם מחירים מקסימליים - חברות הביטוח רשאיות להציע הנחות ומבצעים ביחס למחירים הללו בערוצי השיווק השונים. </t>
  </si>
  <si>
    <t>הראל  - כל העולם מלבד צפון אמריקה</t>
  </si>
  <si>
    <t xml:space="preserve">הראל צפון אמריקה </t>
  </si>
  <si>
    <t xml:space="preserve">הפניקס כל העולם </t>
  </si>
  <si>
    <t xml:space="preserve">בסיס ארה"ב, קנדה ויפן </t>
  </si>
  <si>
    <t xml:space="preserve">אתגרי  ארה"ב, קנדה ויפן </t>
  </si>
  <si>
    <t xml:space="preserve">ספורט חורף ארה"ב, קנדה ויפן </t>
  </si>
  <si>
    <t>הריון (מינ' 25.5$)</t>
  </si>
  <si>
    <t xml:space="preserve">פספורט - כל העולם </t>
  </si>
  <si>
    <t>מגדל - כל העולם</t>
  </si>
  <si>
    <t xml:space="preserve">ישיר - כל העולם </t>
  </si>
  <si>
    <t xml:space="preserve">הערות חשובות לשימוש בקובץ </t>
  </si>
  <si>
    <t xml:space="preserve">לכל חברה טבלה עם חלוקת גילאים שונה. יש לשים לב לכך כשמבצעים שליפות והשוואות בין החברות. </t>
  </si>
  <si>
    <t>אתגרי (לכל הנסיעה)</t>
  </si>
  <si>
    <t xml:space="preserve">התשלום לספורט אתגרי הינו לכל התקופה. </t>
  </si>
  <si>
    <t xml:space="preserve">שירביט - כל העולם </t>
  </si>
  <si>
    <t xml:space="preserve">חלק מהחברות התייחסו בתמחור למדינת היעד. הנושא מצוין בטבלאות התמחור. </t>
  </si>
  <si>
    <t xml:space="preserve">צד שלישי </t>
  </si>
  <si>
    <t>18-25</t>
  </si>
  <si>
    <t xml:space="preserve">מבנה הפוליסה אחיד בין כל חברות הביטוח: 
הכיסוי הבסיסי - כיסוי להוצאות רפואיות בחו"ל, איתור וחילוץ ונזק לצד ג'.
הרחבות - על פי ההגדרות השונות ובהתאם למצב המבוטח ולכיסויים המבוקשים על ידו. 
הרחבת מצב קיים: המחיר הינו גם למצבים רפואיים שנוצרו במחצית השנה שלפני החיתום הרפואי. 
הרחבות ספורט חורף ואתגרי - קיים שוני בין החברות באופן תמחור כיסוי זה - בחלקן הכיסוי הינו יומי וניתן לבקש כיסוי לימים ספציפיים בנסיעה, בחלקן קיים סכום מינימום לתשלום ובחלקן קיים תשלום חד פעמי לכל התקופה. הנושא מצוין בטבלה ובהערות בכל לשונית. </t>
  </si>
  <si>
    <t xml:space="preserve">כל המחירים הינם בדולר ארה"ב ליום אלא אם צוין אחרת. </t>
  </si>
  <si>
    <t xml:space="preserve">איתור וחילוץ וצד ג': ניתן להסיר את הכיסויים מהכיסוי הבסיסי ולקבל עבור הפחתה בפרמיה. גובה ההחזרים מצוין בטבלה נפרדת בכל לשונית. נציין שנית כי המחיר המצוין הינו מחיר מקסימלי, אם המחיר לכיסויים אלו יהיה נמוך מהמצוין בטבלה, גם ההפחתה שתבוצע בפרמיה תהיה נמוכה מהאמור. </t>
  </si>
  <si>
    <t>גובה ההפחתה אם המבוטח יוותר על הכיסוי</t>
  </si>
  <si>
    <t>שם הכיסוי מתוך הכיסוי הבסיסי</t>
  </si>
  <si>
    <t>21-24</t>
  </si>
  <si>
    <t>25-29</t>
  </si>
  <si>
    <t>30-34</t>
  </si>
  <si>
    <t>35-39</t>
  </si>
  <si>
    <t>40-44</t>
  </si>
  <si>
    <t>45-49</t>
  </si>
  <si>
    <t>50-54</t>
  </si>
  <si>
    <t>55-59</t>
  </si>
  <si>
    <t>60-64</t>
  </si>
  <si>
    <t>65-69</t>
  </si>
  <si>
    <t>70-74</t>
  </si>
  <si>
    <t>75-80</t>
  </si>
  <si>
    <t xml:space="preserve">כלל - כל העולם </t>
  </si>
  <si>
    <t>76-85</t>
  </si>
  <si>
    <t>86-90</t>
  </si>
  <si>
    <t>91+</t>
  </si>
  <si>
    <t>מחיר ליום עבור נוסעת לארה"ב בת 30 ובהריון</t>
  </si>
  <si>
    <t>כיסוי</t>
  </si>
  <si>
    <t>בסיסי</t>
  </si>
  <si>
    <t>הריון</t>
  </si>
  <si>
    <t xml:space="preserve">סה"כ: </t>
  </si>
  <si>
    <t>הראל</t>
  </si>
  <si>
    <t>כלל</t>
  </si>
  <si>
    <t>מגדל</t>
  </si>
  <si>
    <t>כלל- עבור קופות החולים</t>
  </si>
  <si>
    <t>מנורה</t>
  </si>
  <si>
    <t xml:space="preserve">הכשרה </t>
  </si>
  <si>
    <t xml:space="preserve">תרמילאי בן 24 דרום אמריקה ללא ספורט אתגרי - מחיר ל - 100 ימי טיול </t>
  </si>
  <si>
    <t>תכנית בסיס</t>
  </si>
  <si>
    <t xml:space="preserve">בן 70, אירופה, מצב רפואי קודם, </t>
  </si>
  <si>
    <t>מצב רפואי קודם</t>
  </si>
  <si>
    <t>סה"כ</t>
  </si>
  <si>
    <t>בת 15, ארה"ב</t>
  </si>
  <si>
    <t>ביטול וקיצור נסיעה</t>
  </si>
  <si>
    <t>שירביט</t>
  </si>
  <si>
    <t>ספורט חורף</t>
  </si>
  <si>
    <t xml:space="preserve">לשונית "תרחישים לדוגמה" - מציגה דוגמאות והשוואות לתרחישים שונים על פי התמחור המקסימלי של החברות. </t>
  </si>
  <si>
    <t xml:space="preserve">תאים ריקים משמעם שהחברה אינה מציעה ביטוח למבוטחים בקבוצת הגיל האמורה. </t>
  </si>
  <si>
    <t xml:space="preserve">כלל עבור קופות החולים - כל העולם </t>
  </si>
  <si>
    <t>הכשרה - כל העולם מלבד ארה"ב</t>
  </si>
  <si>
    <t>מנורה - כל העולם מלבד ארה"ב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</si>
</sst>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0.00"/>
    <numFmt numFmtId="165" formatCode="0.0"/>
  </numFmts>
  <fonts count="7" x14ac:knownFonts="1">
    <font>
      <sz val="11"/>
      <color theme="1"/>
      <name val="Arial"/>
      <family val="2"/>
      <charset val="177"/>
      <scheme val="minor"/>
    </font>
    <font>
      <b/>
      <sz val="11"/>
      <color theme="1"/>
      <name val="Arial"/>
      <family val="2"/>
      <scheme val="minor"/>
    </font>
    <font>
      <sz val="11"/>
      <color theme="1"/>
      <name val="Arial"/>
      <family val="2"/>
      <scheme val="minor"/>
    </font>
    <font>
      <b/>
      <u/>
      <sz val="11"/>
      <color theme="1"/>
      <name val="Arial"/>
      <family val="2"/>
      <scheme val="minor"/>
    </font>
    <font>
      <b/>
      <sz val="11"/>
      <color theme="0"/>
      <name val="Arial"/>
      <family val="2"/>
      <charset val="177"/>
      <scheme val="minor"/>
    </font>
    <font>
      <b/>
      <sz val="11"/>
      <color theme="0"/>
      <name val="Arial"/>
      <family val="2"/>
      <scheme val="minor"/>
    </font>
    <font>
      <b/>
      <sz val="11"/>
      <name val="Arial"/>
      <family val="2"/>
      <scheme val="minor"/>
    </font>
  </fonts>
  <fills count="3">
    <fill>
      <patternFill patternType="none"/>
    </fill>
    <fill>
      <patternFill patternType="gray125"/>
    </fill>
    <fill>
      <patternFill patternType="solid">
        <fgColor theme="4"/>
        <bgColor theme="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2" fillId="0" borderId="0"/>
  </cellStyleXfs>
  <cellXfs count="126">
    <xf numFmtId="0" fontId="0" fillId="0" borderId="0" xfId="0"/>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2" fontId="0" fillId="0" borderId="4" xfId="0" applyNumberFormat="1" applyBorder="1" applyAlignment="1">
      <alignment horizontal="center" vertical="center"/>
    </xf>
    <xf numFmtId="2" fontId="0" fillId="0" borderId="3" xfId="0" applyNumberFormat="1" applyBorder="1" applyAlignment="1">
      <alignment horizontal="center" vertical="center"/>
    </xf>
    <xf numFmtId="2" fontId="0" fillId="0" borderId="5" xfId="0" applyNumberFormat="1" applyBorder="1" applyAlignment="1">
      <alignment horizontal="center" vertical="center"/>
    </xf>
    <xf numFmtId="2" fontId="0" fillId="0" borderId="1" xfId="0" applyNumberFormat="1" applyBorder="1" applyAlignment="1">
      <alignment horizontal="center" vertical="center"/>
    </xf>
    <xf numFmtId="2" fontId="0" fillId="0" borderId="7" xfId="0" applyNumberFormat="1" applyBorder="1" applyAlignment="1">
      <alignment horizontal="center" vertical="center"/>
    </xf>
    <xf numFmtId="2" fontId="0" fillId="0" borderId="2" xfId="0" applyNumberFormat="1" applyBorder="1" applyAlignment="1">
      <alignment horizontal="center" vertical="center"/>
    </xf>
    <xf numFmtId="2" fontId="0" fillId="0" borderId="6" xfId="0" applyNumberFormat="1" applyBorder="1" applyAlignment="1">
      <alignment horizontal="center" vertical="center"/>
    </xf>
    <xf numFmtId="0" fontId="1" fillId="0" borderId="9" xfId="0" applyFont="1" applyFill="1" applyBorder="1" applyAlignment="1">
      <alignment horizontal="center" vertical="center"/>
    </xf>
    <xf numFmtId="0" fontId="0" fillId="0" borderId="10" xfId="0" applyBorder="1" applyAlignment="1">
      <alignment horizontal="center" vertical="center"/>
    </xf>
    <xf numFmtId="0" fontId="0" fillId="0" borderId="0" xfId="0" applyAlignment="1">
      <alignment wrapText="1"/>
    </xf>
    <xf numFmtId="0" fontId="1" fillId="0" borderId="0" xfId="0" applyFont="1" applyFill="1" applyBorder="1" applyAlignment="1">
      <alignment horizontal="center" vertical="center"/>
    </xf>
    <xf numFmtId="0" fontId="0" fillId="0" borderId="11" xfId="0" applyBorder="1" applyAlignment="1">
      <alignment horizontal="center" vertical="center" wrapText="1"/>
    </xf>
    <xf numFmtId="2" fontId="0" fillId="0" borderId="0" xfId="0" applyNumberFormat="1" applyAlignment="1">
      <alignment horizontal="center" vertical="center"/>
    </xf>
    <xf numFmtId="0" fontId="3" fillId="0" borderId="0" xfId="0" applyFont="1" applyAlignment="1">
      <alignment horizontal="center" vertical="center"/>
    </xf>
    <xf numFmtId="4" fontId="0" fillId="0" borderId="0" xfId="0" applyNumberFormat="1" applyAlignment="1">
      <alignment horizontal="center" vertical="center"/>
    </xf>
    <xf numFmtId="0" fontId="0" fillId="0" borderId="0" xfId="0"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2" fontId="0" fillId="0" borderId="22" xfId="0" applyNumberFormat="1" applyBorder="1" applyAlignment="1">
      <alignment horizontal="center" vertical="center"/>
    </xf>
    <xf numFmtId="0" fontId="0" fillId="0" borderId="23" xfId="0" applyBorder="1" applyAlignment="1">
      <alignment horizontal="center" vertical="center"/>
    </xf>
    <xf numFmtId="2" fontId="0" fillId="0" borderId="21" xfId="0" applyNumberFormat="1" applyBorder="1" applyAlignment="1">
      <alignment horizontal="center" vertical="center"/>
    </xf>
    <xf numFmtId="0" fontId="1" fillId="0" borderId="4"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readingOrder="2"/>
    </xf>
    <xf numFmtId="0" fontId="0" fillId="0" borderId="23" xfId="0" applyBorder="1" applyAlignment="1">
      <alignment horizontal="center" vertical="center" wrapText="1"/>
    </xf>
    <xf numFmtId="0" fontId="1" fillId="0" borderId="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0" xfId="0" applyBorder="1" applyAlignment="1">
      <alignment horizontal="center" vertical="center" wrapText="1"/>
    </xf>
    <xf numFmtId="0" fontId="1" fillId="0" borderId="20"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8" xfId="0" applyFont="1" applyBorder="1" applyAlignment="1">
      <alignment horizontal="center" vertical="center"/>
    </xf>
    <xf numFmtId="0" fontId="4" fillId="2" borderId="10" xfId="0" applyFont="1" applyFill="1" applyBorder="1" applyAlignment="1">
      <alignment horizontal="center" vertical="center" wrapText="1"/>
    </xf>
    <xf numFmtId="0" fontId="1" fillId="0" borderId="17" xfId="0" applyFont="1" applyBorder="1" applyAlignment="1">
      <alignment horizontal="center" vertical="center"/>
    </xf>
    <xf numFmtId="0" fontId="0" fillId="0" borderId="25" xfId="0" applyBorder="1" applyAlignment="1">
      <alignment horizontal="center" vertical="center"/>
    </xf>
    <xf numFmtId="2" fontId="0" fillId="0" borderId="11" xfId="0" applyNumberFormat="1" applyBorder="1" applyAlignment="1">
      <alignment horizontal="center" vertical="center"/>
    </xf>
    <xf numFmtId="0" fontId="1" fillId="0" borderId="0" xfId="0" applyFont="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2" xfId="0" applyBorder="1" applyAlignment="1">
      <alignment horizontal="center" vertical="center"/>
    </xf>
    <xf numFmtId="0" fontId="2" fillId="0" borderId="0" xfId="0" applyFont="1" applyFill="1" applyBorder="1" applyAlignment="1">
      <alignment horizontal="center" vertical="center"/>
    </xf>
    <xf numFmtId="164" fontId="0" fillId="0" borderId="12" xfId="0" applyNumberFormat="1" applyBorder="1" applyAlignment="1">
      <alignment horizontal="center" vertical="center"/>
    </xf>
    <xf numFmtId="0" fontId="0" fillId="0" borderId="12" xfId="0" applyNumberFormat="1" applyBorder="1" applyAlignment="1">
      <alignment horizontal="center" vertical="center"/>
    </xf>
    <xf numFmtId="0" fontId="0" fillId="0" borderId="19" xfId="0" applyBorder="1" applyAlignment="1">
      <alignment horizontal="center" vertical="center"/>
    </xf>
    <xf numFmtId="2" fontId="0" fillId="0" borderId="20" xfId="0" applyNumberFormat="1" applyBorder="1" applyAlignment="1">
      <alignment horizontal="center" vertical="center"/>
    </xf>
    <xf numFmtId="164" fontId="0" fillId="0" borderId="23" xfId="0" applyNumberFormat="1" applyBorder="1" applyAlignment="1">
      <alignment horizontal="center" vertical="center"/>
    </xf>
    <xf numFmtId="0" fontId="1" fillId="0" borderId="0" xfId="0" applyFont="1"/>
    <xf numFmtId="0" fontId="0" fillId="0" borderId="0" xfId="0" applyFill="1"/>
    <xf numFmtId="2" fontId="0" fillId="0" borderId="12" xfId="0" applyNumberFormat="1" applyBorder="1" applyAlignment="1">
      <alignment horizontal="center" vertical="center"/>
    </xf>
    <xf numFmtId="0" fontId="5" fillId="2" borderId="1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wrapText="1"/>
    </xf>
    <xf numFmtId="0" fontId="1" fillId="0" borderId="4" xfId="0" applyFont="1" applyBorder="1" applyAlignment="1">
      <alignment wrapText="1"/>
    </xf>
    <xf numFmtId="0" fontId="0" fillId="0" borderId="3" xfId="0" applyBorder="1" applyAlignment="1">
      <alignment wrapText="1"/>
    </xf>
    <xf numFmtId="0" fontId="0" fillId="0" borderId="11" xfId="0" applyFill="1" applyBorder="1" applyAlignment="1">
      <alignment wrapText="1"/>
    </xf>
    <xf numFmtId="0" fontId="1" fillId="0" borderId="5" xfId="0" applyFont="1" applyBorder="1" applyAlignment="1">
      <alignment wrapText="1"/>
    </xf>
    <xf numFmtId="0" fontId="0" fillId="0" borderId="12" xfId="0" applyFill="1" applyBorder="1" applyAlignment="1">
      <alignment wrapText="1"/>
    </xf>
    <xf numFmtId="0" fontId="1" fillId="0" borderId="20" xfId="0" applyFont="1" applyBorder="1" applyAlignment="1">
      <alignment wrapText="1"/>
    </xf>
    <xf numFmtId="0" fontId="0" fillId="0" borderId="21" xfId="0" applyBorder="1" applyAlignment="1">
      <alignment wrapText="1"/>
    </xf>
    <xf numFmtId="0" fontId="1" fillId="0" borderId="1" xfId="0" applyFont="1" applyBorder="1" applyAlignment="1">
      <alignment wrapText="1"/>
    </xf>
    <xf numFmtId="0" fontId="6"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3" xfId="0"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2" fontId="6" fillId="0" borderId="23"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0" fillId="0" borderId="12" xfId="0" applyNumberFormat="1" applyBorder="1"/>
    <xf numFmtId="2" fontId="1" fillId="0" borderId="1" xfId="0" applyNumberFormat="1" applyFont="1" applyFill="1" applyBorder="1" applyAlignment="1">
      <alignment horizontal="center" vertical="center" wrapText="1"/>
    </xf>
    <xf numFmtId="2" fontId="1" fillId="0" borderId="21" xfId="0" applyNumberFormat="1" applyFont="1" applyFill="1" applyBorder="1" applyAlignment="1">
      <alignment horizontal="center" vertical="center" wrapText="1"/>
    </xf>
    <xf numFmtId="2" fontId="0" fillId="0" borderId="23" xfId="0" applyNumberFormat="1" applyBorder="1"/>
    <xf numFmtId="2" fontId="0" fillId="0" borderId="1"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2" fontId="0" fillId="0" borderId="21" xfId="0" applyNumberFormat="1" applyFill="1" applyBorder="1" applyAlignment="1">
      <alignment horizontal="center" vertical="center" wrapText="1"/>
    </xf>
    <xf numFmtId="2" fontId="0" fillId="0" borderId="4" xfId="0" applyNumberFormat="1" applyBorder="1" applyAlignment="1">
      <alignment horizontal="center" vertical="center" wrapText="1"/>
    </xf>
    <xf numFmtId="2" fontId="0" fillId="0" borderId="3" xfId="0" applyNumberFormat="1" applyBorder="1" applyAlignment="1">
      <alignment horizontal="center" vertical="center" wrapText="1"/>
    </xf>
    <xf numFmtId="2" fontId="0" fillId="0" borderId="5"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20" xfId="0" applyNumberFormat="1" applyBorder="1" applyAlignment="1">
      <alignment horizontal="center" vertical="center" wrapText="1"/>
    </xf>
    <xf numFmtId="2" fontId="0" fillId="0" borderId="21" xfId="0" applyNumberFormat="1" applyBorder="1" applyAlignment="1">
      <alignment horizontal="center" vertical="center" wrapText="1"/>
    </xf>
    <xf numFmtId="2" fontId="0" fillId="0" borderId="11" xfId="0" applyNumberFormat="1" applyBorder="1" applyAlignment="1">
      <alignment horizontal="center" vertical="center" wrapText="1"/>
    </xf>
    <xf numFmtId="2" fontId="0" fillId="0" borderId="12" xfId="0" applyNumberFormat="1" applyBorder="1" applyAlignment="1">
      <alignment horizontal="center" vertical="center" wrapText="1"/>
    </xf>
    <xf numFmtId="2" fontId="0" fillId="0" borderId="22" xfId="0" applyNumberFormat="1" applyBorder="1" applyAlignment="1">
      <alignment horizontal="center" vertical="center" wrapText="1"/>
    </xf>
    <xf numFmtId="2" fontId="0" fillId="0" borderId="23" xfId="0" applyNumberFormat="1" applyBorder="1" applyAlignment="1">
      <alignment horizontal="center" vertical="center" wrapText="1"/>
    </xf>
    <xf numFmtId="165" fontId="0" fillId="0" borderId="4" xfId="0" applyNumberFormat="1" applyBorder="1" applyAlignment="1">
      <alignment horizontal="center" vertical="center"/>
    </xf>
    <xf numFmtId="165" fontId="0" fillId="0" borderId="3" xfId="0" applyNumberFormat="1" applyBorder="1" applyAlignment="1">
      <alignment horizontal="center" vertical="center"/>
    </xf>
    <xf numFmtId="165" fontId="0" fillId="0" borderId="5" xfId="0" applyNumberFormat="1" applyBorder="1" applyAlignment="1">
      <alignment horizontal="center" vertical="center"/>
    </xf>
    <xf numFmtId="165" fontId="0" fillId="0" borderId="1" xfId="0" applyNumberFormat="1" applyBorder="1" applyAlignment="1">
      <alignment horizontal="center" vertical="center"/>
    </xf>
    <xf numFmtId="165" fontId="0" fillId="0" borderId="11" xfId="0" applyNumberFormat="1" applyBorder="1" applyAlignment="1">
      <alignment horizontal="center" vertical="center"/>
    </xf>
    <xf numFmtId="165" fontId="0" fillId="0" borderId="12" xfId="0" applyNumberFormat="1" applyBorder="1" applyAlignment="1">
      <alignment horizontal="center" vertical="center"/>
    </xf>
    <xf numFmtId="165" fontId="0" fillId="0" borderId="20" xfId="0" applyNumberFormat="1" applyBorder="1" applyAlignment="1">
      <alignment horizontal="center" vertical="center"/>
    </xf>
    <xf numFmtId="165" fontId="0" fillId="0" borderId="21" xfId="0" applyNumberFormat="1" applyBorder="1" applyAlignment="1">
      <alignment horizontal="center" vertical="center"/>
    </xf>
    <xf numFmtId="165" fontId="0" fillId="0" borderId="23" xfId="0" applyNumberFormat="1" applyBorder="1" applyAlignment="1">
      <alignment horizontal="center" vertical="center"/>
    </xf>
  </cellXfs>
  <cellStyles count="2">
    <cellStyle name="Normal" xfId="0" builtinId="0"/>
    <cellStyle name="Normal 2 3" xfId="1"/>
  </cellStyles>
  <dxfs count="258">
    <dxf>
      <alignment horizontal="center" vertical="center" textRotation="0" wrapText="0" indent="0" justifyLastLine="0" shrinkToFit="0" readingOrder="0"/>
      <border diagonalUp="0" diagonalDown="0">
        <left style="thin">
          <color indexed="64"/>
        </left>
        <right/>
        <top/>
        <bottom style="thin">
          <color indexed="64"/>
        </bottom>
        <vertical/>
        <horizontal/>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alignment horizontal="center" vertical="center" textRotation="0" wrapText="0" indent="0" justifyLastLine="0" shrinkToFit="0" readingOrder="0"/>
      <border diagonalUp="0" diagonalDown="0">
        <left style="thin">
          <color indexed="64"/>
        </left>
        <right/>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alignment horizontal="center" vertical="center" textRotation="0" wrapText="0" indent="0" justifyLastLine="0" shrinkToFit="0" readingOrder="0"/>
      <border diagonalUp="0" diagonalDown="0">
        <left/>
        <right style="thin">
          <color indexed="64"/>
        </right>
        <top/>
        <bottom style="thin">
          <color indexed="64"/>
        </bottom>
        <vertical/>
        <horizontal/>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bottom style="thin">
          <color indexed="64"/>
        </bottom>
        <vertical/>
        <horizontal/>
      </border>
    </dxf>
    <dxf>
      <border outline="0">
        <left style="medium">
          <color indexed="64"/>
        </left>
        <right style="medium">
          <color indexed="64"/>
        </right>
        <top style="medium">
          <color indexed="64"/>
        </top>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alignment horizontal="center" vertical="center" textRotation="0" wrapText="0" indent="0" justifyLastLine="0" shrinkToFit="0" readingOrder="0"/>
      <border diagonalUp="0" diagonalDown="0">
        <left/>
        <right style="thin">
          <color indexed="64"/>
        </right>
        <top/>
        <bottom style="thin">
          <color indexed="64"/>
        </bottom>
        <vertical/>
        <horizontal/>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bottom style="thin">
          <color indexed="64"/>
        </bottom>
        <vertical/>
        <horizontal/>
      </border>
    </dxf>
    <dxf>
      <border outline="0">
        <left style="medium">
          <color indexed="64"/>
        </left>
        <right style="medium">
          <color indexed="64"/>
        </right>
        <top style="medium">
          <color indexed="64"/>
        </top>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style="thin">
          <color indexed="64"/>
        </bottom>
        <vertical/>
        <horizontal/>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numFmt numFmtId="164" formatCode="[$$-409]#,##0.0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style="thin">
          <color indexed="64"/>
        </bottom>
        <vertical/>
        <horizontal/>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0"/>
        <name val="Arial"/>
        <scheme val="minor"/>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thin">
          <color indexed="64"/>
        </bottom>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indexed="64"/>
        </left>
        <right/>
        <top/>
        <bottom style="thin">
          <color indexed="64"/>
        </bottom>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thin">
          <color indexed="64"/>
        </bottom>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indent="0" justifyLastLine="0" shrinkToFit="0" readingOrder="0"/>
    </dxf>
    <dxf>
      <alignment horizontal="center" vertical="center" textRotation="0" indent="0" justifyLastLine="0" shrinkToFit="0" readingOrder="0"/>
    </dxf>
    <dxf>
      <border outline="0">
        <top style="thin">
          <color indexed="64"/>
        </top>
      </border>
    </dxf>
    <dxf>
      <border outline="0">
        <left style="medium">
          <color indexed="64"/>
        </left>
        <right style="medium">
          <color indexed="64"/>
        </right>
        <top style="medium">
          <color indexed="64"/>
        </top>
        <bottom style="medium">
          <color indexed="64"/>
        </bottom>
      </border>
    </dxf>
    <dxf>
      <alignment horizontal="center" vertical="center" textRotation="0" indent="0" justifyLastLine="0" shrinkToFit="0" readingOrder="0"/>
    </dxf>
    <dxf>
      <border outline="0">
        <bottom style="medium">
          <color indexed="64"/>
        </bottom>
      </border>
    </dxf>
    <dxf>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bottom style="thin">
          <color indexed="64"/>
        </bottom>
      </border>
    </dxf>
    <dxf>
      <numFmt numFmtId="165" formatCode="0.0"/>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minor"/>
      </font>
      <alignment horizontal="center" vertical="center" textRotation="0" indent="0" justifyLastLine="0" shrinkToFit="0" readingOrder="0"/>
      <border diagonalUp="0" diagonalDown="0" outline="0">
        <left/>
        <right style="medium">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alignment horizontal="center" vertical="center" textRotation="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rder>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style="thin">
          <color indexed="64"/>
        </bottom>
        <vertical/>
        <horizontal/>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numFmt numFmtId="165" formatCode="0.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style="thin">
          <color indexed="64"/>
        </bottom>
        <vertical/>
        <horizontal/>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bottom style="thin">
          <color indexed="64"/>
        </bottom>
        <vertical/>
        <horizontal/>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top style="medium">
          <color indexed="64"/>
        </top>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numFmt numFmtId="2" formatCode="0.00"/>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minor"/>
      </font>
      <alignment horizontal="center" vertical="center" textRotation="0" wrapText="1"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Arial"/>
        <scheme val="minor"/>
      </font>
      <alignment horizontal="center" vertical="center" textRotation="0" wrapText="1" indent="0" justifyLastLine="0" shrinkToFit="0" readingOrder="0"/>
    </dxf>
    <dxf>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2" formatCode="0.0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1"/>
        <name val="Arial"/>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border>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e-IL"/>
              <a:t>מחיר ליום עבור</a:t>
            </a:r>
            <a:r>
              <a:rPr lang="he-IL" baseline="0"/>
              <a:t> נוסעת לארה"ב בת 30 ובהריון</a:t>
            </a:r>
            <a:endParaRPr lang="he-IL"/>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e-IL"/>
        </a:p>
      </c:txPr>
    </c:title>
    <c:autoTitleDeleted val="0"/>
    <c:plotArea>
      <c:layout/>
      <c:barChart>
        <c:barDir val="col"/>
        <c:grouping val="stacked"/>
        <c:varyColors val="0"/>
        <c:ser>
          <c:idx val="0"/>
          <c:order val="0"/>
          <c:tx>
            <c:strRef>
              <c:f>'תרחישים לדוגמה'!$C$2</c:f>
              <c:strCache>
                <c:ptCount val="1"/>
                <c:pt idx="0">
                  <c:v>בסיסי</c:v>
                </c:pt>
              </c:strCache>
            </c:strRef>
          </c:tx>
          <c:spPr>
            <a:solidFill>
              <a:schemeClr val="accent1"/>
            </a:solidFill>
            <a:ln>
              <a:noFill/>
            </a:ln>
            <a:effectLst/>
          </c:spPr>
          <c:invertIfNegative val="0"/>
          <c:cat>
            <c:strRef>
              <c:f>'תרחישים לדוגמה'!$B$3:$B$13</c:f>
              <c:strCache>
                <c:ptCount val="11"/>
                <c:pt idx="0">
                  <c:v>הראל</c:v>
                </c:pt>
                <c:pt idx="1">
                  <c:v>כלל</c:v>
                </c:pt>
                <c:pt idx="2">
                  <c:v>כלל- עבור קופות החולים</c:v>
                </c:pt>
                <c:pt idx="3">
                  <c:v>הפניקס</c:v>
                </c:pt>
                <c:pt idx="4">
                  <c:v>AIG</c:v>
                </c:pt>
                <c:pt idx="5">
                  <c:v>פספורט</c:v>
                </c:pt>
                <c:pt idx="6">
                  <c:v>מגדל</c:v>
                </c:pt>
                <c:pt idx="7">
                  <c:v>מנורה</c:v>
                </c:pt>
                <c:pt idx="8">
                  <c:v>שירביט </c:v>
                </c:pt>
                <c:pt idx="9">
                  <c:v>הכשרה </c:v>
                </c:pt>
                <c:pt idx="10">
                  <c:v>ישיר</c:v>
                </c:pt>
              </c:strCache>
            </c:strRef>
          </c:cat>
          <c:val>
            <c:numRef>
              <c:f>'תרחישים לדוגמה'!$C$3:$C$13</c:f>
              <c:numCache>
                <c:formatCode>0.00</c:formatCode>
                <c:ptCount val="11"/>
                <c:pt idx="0">
                  <c:v>4.4800000000000004</c:v>
                </c:pt>
                <c:pt idx="1">
                  <c:v>2.9</c:v>
                </c:pt>
                <c:pt idx="2">
                  <c:v>1.8466200208678138</c:v>
                </c:pt>
                <c:pt idx="3">
                  <c:v>2.7</c:v>
                </c:pt>
                <c:pt idx="4">
                  <c:v>3.3</c:v>
                </c:pt>
                <c:pt idx="5">
                  <c:v>2.3000000000000003</c:v>
                </c:pt>
                <c:pt idx="6">
                  <c:v>3.3</c:v>
                </c:pt>
                <c:pt idx="7">
                  <c:v>2.9009845826242304</c:v>
                </c:pt>
                <c:pt idx="8">
                  <c:v>1.96</c:v>
                </c:pt>
                <c:pt idx="9">
                  <c:v>4.1500000000000004</c:v>
                </c:pt>
                <c:pt idx="10">
                  <c:v>2.7</c:v>
                </c:pt>
              </c:numCache>
            </c:numRef>
          </c:val>
          <c:extLst>
            <c:ext xmlns:c16="http://schemas.microsoft.com/office/drawing/2014/chart" uri="{C3380CC4-5D6E-409C-BE32-E72D297353CC}">
              <c16:uniqueId val="{00000000-C9D4-4F03-B744-7EEFCD85CB84}"/>
            </c:ext>
          </c:extLst>
        </c:ser>
        <c:ser>
          <c:idx val="1"/>
          <c:order val="1"/>
          <c:tx>
            <c:strRef>
              <c:f>'תרחישים לדוגמה'!$D$2</c:f>
              <c:strCache>
                <c:ptCount val="1"/>
                <c:pt idx="0">
                  <c:v>הריון</c:v>
                </c:pt>
              </c:strCache>
            </c:strRef>
          </c:tx>
          <c:spPr>
            <a:solidFill>
              <a:schemeClr val="accent2"/>
            </a:solidFill>
            <a:ln>
              <a:noFill/>
            </a:ln>
            <a:effectLst/>
          </c:spPr>
          <c:invertIfNegative val="0"/>
          <c:cat>
            <c:strRef>
              <c:f>'תרחישים לדוגמה'!$B$3:$B$13</c:f>
              <c:strCache>
                <c:ptCount val="11"/>
                <c:pt idx="0">
                  <c:v>הראל</c:v>
                </c:pt>
                <c:pt idx="1">
                  <c:v>כלל</c:v>
                </c:pt>
                <c:pt idx="2">
                  <c:v>כלל- עבור קופות החולים</c:v>
                </c:pt>
                <c:pt idx="3">
                  <c:v>הפניקס</c:v>
                </c:pt>
                <c:pt idx="4">
                  <c:v>AIG</c:v>
                </c:pt>
                <c:pt idx="5">
                  <c:v>פספורט</c:v>
                </c:pt>
                <c:pt idx="6">
                  <c:v>מגדל</c:v>
                </c:pt>
                <c:pt idx="7">
                  <c:v>מנורה</c:v>
                </c:pt>
                <c:pt idx="8">
                  <c:v>שירביט </c:v>
                </c:pt>
                <c:pt idx="9">
                  <c:v>הכשרה </c:v>
                </c:pt>
                <c:pt idx="10">
                  <c:v>ישיר</c:v>
                </c:pt>
              </c:strCache>
            </c:strRef>
          </c:cat>
          <c:val>
            <c:numRef>
              <c:f>'תרחישים לדוגמה'!$D$3:$D$13</c:f>
              <c:numCache>
                <c:formatCode>0.00</c:formatCode>
                <c:ptCount val="11"/>
                <c:pt idx="0">
                  <c:v>15.43</c:v>
                </c:pt>
                <c:pt idx="1">
                  <c:v>7.5</c:v>
                </c:pt>
                <c:pt idx="2">
                  <c:v>7</c:v>
                </c:pt>
                <c:pt idx="3">
                  <c:v>6</c:v>
                </c:pt>
                <c:pt idx="4">
                  <c:v>5.0999999999999996</c:v>
                </c:pt>
                <c:pt idx="5">
                  <c:v>6</c:v>
                </c:pt>
                <c:pt idx="6">
                  <c:v>4.2</c:v>
                </c:pt>
                <c:pt idx="7">
                  <c:v>4.4026702655242191</c:v>
                </c:pt>
                <c:pt idx="8">
                  <c:v>4</c:v>
                </c:pt>
                <c:pt idx="9">
                  <c:v>1.5</c:v>
                </c:pt>
                <c:pt idx="10">
                  <c:v>2.5499999999999998</c:v>
                </c:pt>
              </c:numCache>
            </c:numRef>
          </c:val>
          <c:extLst>
            <c:ext xmlns:c16="http://schemas.microsoft.com/office/drawing/2014/chart" uri="{C3380CC4-5D6E-409C-BE32-E72D297353CC}">
              <c16:uniqueId val="{00000001-C9D4-4F03-B744-7EEFCD85CB84}"/>
            </c:ext>
          </c:extLst>
        </c:ser>
        <c:dLbls>
          <c:showLegendKey val="0"/>
          <c:showVal val="0"/>
          <c:showCatName val="0"/>
          <c:showSerName val="0"/>
          <c:showPercent val="0"/>
          <c:showBubbleSize val="0"/>
        </c:dLbls>
        <c:gapWidth val="150"/>
        <c:overlap val="100"/>
        <c:axId val="679456520"/>
        <c:axId val="679456848"/>
      </c:barChart>
      <c:catAx>
        <c:axId val="67945652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679456848"/>
        <c:crosses val="autoZero"/>
        <c:auto val="1"/>
        <c:lblAlgn val="ctr"/>
        <c:lblOffset val="100"/>
        <c:noMultiLvlLbl val="0"/>
      </c:catAx>
      <c:valAx>
        <c:axId val="679456848"/>
        <c:scaling>
          <c:orientation val="minMax"/>
        </c:scaling>
        <c:delete val="0"/>
        <c:axPos val="r"/>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679456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e-IL"/>
              <a:t>תרמילאי בן 24 דרום אמריקה ללא ספורט אתגרי - מחיר ל - 100 ימי טיול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e-IL"/>
        </a:p>
      </c:txPr>
    </c:title>
    <c:autoTitleDeleted val="0"/>
    <c:plotArea>
      <c:layout/>
      <c:barChart>
        <c:barDir val="col"/>
        <c:grouping val="stacked"/>
        <c:varyColors val="0"/>
        <c:ser>
          <c:idx val="0"/>
          <c:order val="0"/>
          <c:tx>
            <c:strRef>
              <c:f>'תרחישים לדוגמה'!$C$21</c:f>
              <c:strCache>
                <c:ptCount val="1"/>
                <c:pt idx="0">
                  <c:v>תכנית בסיס</c:v>
                </c:pt>
              </c:strCache>
            </c:strRef>
          </c:tx>
          <c:spPr>
            <a:solidFill>
              <a:schemeClr val="accent1"/>
            </a:solidFill>
            <a:ln>
              <a:noFill/>
            </a:ln>
            <a:effectLst/>
          </c:spPr>
          <c:invertIfNegative val="0"/>
          <c:cat>
            <c:strRef>
              <c:f>'תרחישים לדוגמה'!$B$22:$B$32</c:f>
              <c:strCache>
                <c:ptCount val="11"/>
                <c:pt idx="0">
                  <c:v>מגדל</c:v>
                </c:pt>
                <c:pt idx="1">
                  <c:v>הכשרה </c:v>
                </c:pt>
                <c:pt idx="2">
                  <c:v>הראל</c:v>
                </c:pt>
                <c:pt idx="3">
                  <c:v>AIG</c:v>
                </c:pt>
                <c:pt idx="4">
                  <c:v>כלל</c:v>
                </c:pt>
                <c:pt idx="5">
                  <c:v>הפניקס</c:v>
                </c:pt>
                <c:pt idx="6">
                  <c:v>ישיר</c:v>
                </c:pt>
                <c:pt idx="7">
                  <c:v>פספורט</c:v>
                </c:pt>
                <c:pt idx="8">
                  <c:v>שירביט </c:v>
                </c:pt>
                <c:pt idx="9">
                  <c:v>כלל- עבור קופות החולים</c:v>
                </c:pt>
                <c:pt idx="10">
                  <c:v>מנורה</c:v>
                </c:pt>
              </c:strCache>
            </c:strRef>
          </c:cat>
          <c:val>
            <c:numRef>
              <c:f>'תרחישים לדוגמה'!$C$22:$C$32</c:f>
              <c:numCache>
                <c:formatCode>General</c:formatCode>
                <c:ptCount val="11"/>
                <c:pt idx="0">
                  <c:v>330</c:v>
                </c:pt>
                <c:pt idx="1">
                  <c:v>325</c:v>
                </c:pt>
                <c:pt idx="2">
                  <c:v>310</c:v>
                </c:pt>
                <c:pt idx="3">
                  <c:v>295</c:v>
                </c:pt>
                <c:pt idx="4">
                  <c:v>290</c:v>
                </c:pt>
                <c:pt idx="5">
                  <c:v>270</c:v>
                </c:pt>
                <c:pt idx="6">
                  <c:v>270</c:v>
                </c:pt>
                <c:pt idx="7">
                  <c:v>230</c:v>
                </c:pt>
                <c:pt idx="8">
                  <c:v>196</c:v>
                </c:pt>
                <c:pt idx="9">
                  <c:v>185</c:v>
                </c:pt>
                <c:pt idx="10">
                  <c:v>171</c:v>
                </c:pt>
              </c:numCache>
            </c:numRef>
          </c:val>
          <c:extLst>
            <c:ext xmlns:c16="http://schemas.microsoft.com/office/drawing/2014/chart" uri="{C3380CC4-5D6E-409C-BE32-E72D297353CC}">
              <c16:uniqueId val="{00000000-B1F9-440E-87C3-945E4A340870}"/>
            </c:ext>
          </c:extLst>
        </c:ser>
        <c:dLbls>
          <c:showLegendKey val="0"/>
          <c:showVal val="0"/>
          <c:showCatName val="0"/>
          <c:showSerName val="0"/>
          <c:showPercent val="0"/>
          <c:showBubbleSize val="0"/>
        </c:dLbls>
        <c:gapWidth val="150"/>
        <c:overlap val="100"/>
        <c:axId val="583380336"/>
        <c:axId val="583380664"/>
      </c:barChart>
      <c:catAx>
        <c:axId val="58338033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583380664"/>
        <c:crosses val="autoZero"/>
        <c:auto val="1"/>
        <c:lblAlgn val="ctr"/>
        <c:lblOffset val="100"/>
        <c:noMultiLvlLbl val="0"/>
      </c:catAx>
      <c:valAx>
        <c:axId val="583380664"/>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583380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e-I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e-IL"/>
              <a:t>בן</a:t>
            </a:r>
            <a:r>
              <a:rPr lang="he-IL" baseline="0"/>
              <a:t> 70 עם מצב רפואי קודם, נוסע לאירופה, מחיר ליום</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e-IL"/>
        </a:p>
      </c:txPr>
    </c:title>
    <c:autoTitleDeleted val="0"/>
    <c:plotArea>
      <c:layout/>
      <c:barChart>
        <c:barDir val="col"/>
        <c:grouping val="stacked"/>
        <c:varyColors val="0"/>
        <c:ser>
          <c:idx val="0"/>
          <c:order val="0"/>
          <c:tx>
            <c:strRef>
              <c:f>'תרחישים לדוגמה'!$C$41</c:f>
              <c:strCache>
                <c:ptCount val="1"/>
                <c:pt idx="0">
                  <c:v>תכנית בסיס</c:v>
                </c:pt>
              </c:strCache>
            </c:strRef>
          </c:tx>
          <c:spPr>
            <a:solidFill>
              <a:schemeClr val="accent1"/>
            </a:solidFill>
            <a:ln>
              <a:noFill/>
            </a:ln>
            <a:effectLst/>
          </c:spPr>
          <c:invertIfNegative val="0"/>
          <c:cat>
            <c:strRef>
              <c:f>'תרחישים לדוגמה'!$B$42:$B$52</c:f>
              <c:strCache>
                <c:ptCount val="11"/>
                <c:pt idx="0">
                  <c:v>מנורה</c:v>
                </c:pt>
                <c:pt idx="1">
                  <c:v>כלל</c:v>
                </c:pt>
                <c:pt idx="2">
                  <c:v>הראל</c:v>
                </c:pt>
                <c:pt idx="3">
                  <c:v>ישיר</c:v>
                </c:pt>
                <c:pt idx="4">
                  <c:v>מגדל</c:v>
                </c:pt>
                <c:pt idx="5">
                  <c:v>כלל- עבור קופות החולים</c:v>
                </c:pt>
                <c:pt idx="6">
                  <c:v>הכשרה</c:v>
                </c:pt>
                <c:pt idx="7">
                  <c:v>הפניקס</c:v>
                </c:pt>
                <c:pt idx="8">
                  <c:v>שירביט </c:v>
                </c:pt>
                <c:pt idx="9">
                  <c:v>פספורט</c:v>
                </c:pt>
                <c:pt idx="10">
                  <c:v>AIG</c:v>
                </c:pt>
              </c:strCache>
            </c:strRef>
          </c:cat>
          <c:val>
            <c:numRef>
              <c:f>'תרחישים לדוגמה'!$C$42:$C$52</c:f>
              <c:numCache>
                <c:formatCode>0.00</c:formatCode>
                <c:ptCount val="11"/>
                <c:pt idx="0">
                  <c:v>5.1630481414750253</c:v>
                </c:pt>
                <c:pt idx="1">
                  <c:v>8.2899999999999991</c:v>
                </c:pt>
                <c:pt idx="2">
                  <c:v>7.18</c:v>
                </c:pt>
                <c:pt idx="3">
                  <c:v>2.9</c:v>
                </c:pt>
                <c:pt idx="4">
                  <c:v>8.1999999999999993</c:v>
                </c:pt>
                <c:pt idx="5">
                  <c:v>7.09</c:v>
                </c:pt>
                <c:pt idx="6">
                  <c:v>3.25</c:v>
                </c:pt>
                <c:pt idx="7">
                  <c:v>3.7</c:v>
                </c:pt>
                <c:pt idx="8">
                  <c:v>2.2599999999999998</c:v>
                </c:pt>
                <c:pt idx="9">
                  <c:v>3.8</c:v>
                </c:pt>
                <c:pt idx="10">
                  <c:v>2.73</c:v>
                </c:pt>
              </c:numCache>
            </c:numRef>
          </c:val>
          <c:extLst>
            <c:ext xmlns:c16="http://schemas.microsoft.com/office/drawing/2014/chart" uri="{C3380CC4-5D6E-409C-BE32-E72D297353CC}">
              <c16:uniqueId val="{00000000-D7D0-48F4-9A36-4BFD5D9109C8}"/>
            </c:ext>
          </c:extLst>
        </c:ser>
        <c:ser>
          <c:idx val="1"/>
          <c:order val="1"/>
          <c:tx>
            <c:strRef>
              <c:f>'תרחישים לדוגמה'!$D$41</c:f>
              <c:strCache>
                <c:ptCount val="1"/>
                <c:pt idx="0">
                  <c:v>מצב רפואי קודם</c:v>
                </c:pt>
              </c:strCache>
            </c:strRef>
          </c:tx>
          <c:spPr>
            <a:solidFill>
              <a:schemeClr val="accent2"/>
            </a:solidFill>
            <a:ln>
              <a:noFill/>
            </a:ln>
            <a:effectLst/>
          </c:spPr>
          <c:invertIfNegative val="0"/>
          <c:cat>
            <c:strRef>
              <c:f>'תרחישים לדוגמה'!$B$42:$B$52</c:f>
              <c:strCache>
                <c:ptCount val="11"/>
                <c:pt idx="0">
                  <c:v>מנורה</c:v>
                </c:pt>
                <c:pt idx="1">
                  <c:v>כלל</c:v>
                </c:pt>
                <c:pt idx="2">
                  <c:v>הראל</c:v>
                </c:pt>
                <c:pt idx="3">
                  <c:v>ישיר</c:v>
                </c:pt>
                <c:pt idx="4">
                  <c:v>מגדל</c:v>
                </c:pt>
                <c:pt idx="5">
                  <c:v>כלל- עבור קופות החולים</c:v>
                </c:pt>
                <c:pt idx="6">
                  <c:v>הכשרה</c:v>
                </c:pt>
                <c:pt idx="7">
                  <c:v>הפניקס</c:v>
                </c:pt>
                <c:pt idx="8">
                  <c:v>שירביט </c:v>
                </c:pt>
                <c:pt idx="9">
                  <c:v>פספורט</c:v>
                </c:pt>
                <c:pt idx="10">
                  <c:v>AIG</c:v>
                </c:pt>
              </c:strCache>
            </c:strRef>
          </c:cat>
          <c:val>
            <c:numRef>
              <c:f>'תרחישים לדוגמה'!$D$42:$D$52</c:f>
              <c:numCache>
                <c:formatCode>0.00</c:formatCode>
                <c:ptCount val="11"/>
                <c:pt idx="0">
                  <c:v>21.503022244713737</c:v>
                </c:pt>
                <c:pt idx="1">
                  <c:v>11.2</c:v>
                </c:pt>
                <c:pt idx="2">
                  <c:v>9.57</c:v>
                </c:pt>
                <c:pt idx="3">
                  <c:v>11.15</c:v>
                </c:pt>
                <c:pt idx="4">
                  <c:v>3.5</c:v>
                </c:pt>
                <c:pt idx="5">
                  <c:v>3.5</c:v>
                </c:pt>
                <c:pt idx="6">
                  <c:v>6.75</c:v>
                </c:pt>
                <c:pt idx="7">
                  <c:v>6</c:v>
                </c:pt>
                <c:pt idx="8">
                  <c:v>6.6</c:v>
                </c:pt>
                <c:pt idx="9">
                  <c:v>5</c:v>
                </c:pt>
                <c:pt idx="10">
                  <c:v>2.04</c:v>
                </c:pt>
              </c:numCache>
            </c:numRef>
          </c:val>
          <c:extLst>
            <c:ext xmlns:c16="http://schemas.microsoft.com/office/drawing/2014/chart" uri="{C3380CC4-5D6E-409C-BE32-E72D297353CC}">
              <c16:uniqueId val="{00000001-D7D0-48F4-9A36-4BFD5D9109C8}"/>
            </c:ext>
          </c:extLst>
        </c:ser>
        <c:dLbls>
          <c:showLegendKey val="0"/>
          <c:showVal val="0"/>
          <c:showCatName val="0"/>
          <c:showSerName val="0"/>
          <c:showPercent val="0"/>
          <c:showBubbleSize val="0"/>
        </c:dLbls>
        <c:gapWidth val="150"/>
        <c:overlap val="100"/>
        <c:axId val="495630472"/>
        <c:axId val="495632768"/>
      </c:barChart>
      <c:catAx>
        <c:axId val="49563047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495632768"/>
        <c:crosses val="autoZero"/>
        <c:auto val="1"/>
        <c:lblAlgn val="ctr"/>
        <c:lblOffset val="100"/>
        <c:noMultiLvlLbl val="0"/>
      </c:catAx>
      <c:valAx>
        <c:axId val="495632768"/>
        <c:scaling>
          <c:orientation val="minMax"/>
        </c:scaling>
        <c:delete val="0"/>
        <c:axPos val="r"/>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495630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e-I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e-IL"/>
              <a:t>בת 15, נוסעת לארה"ב, מחיר ליום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e-IL"/>
        </a:p>
      </c:txPr>
    </c:title>
    <c:autoTitleDeleted val="0"/>
    <c:plotArea>
      <c:layout/>
      <c:barChart>
        <c:barDir val="col"/>
        <c:grouping val="stacked"/>
        <c:varyColors val="0"/>
        <c:ser>
          <c:idx val="0"/>
          <c:order val="0"/>
          <c:tx>
            <c:strRef>
              <c:f>'תרחישים לדוגמה'!$C$60</c:f>
              <c:strCache>
                <c:ptCount val="1"/>
                <c:pt idx="0">
                  <c:v>תכנית בסיס</c:v>
                </c:pt>
              </c:strCache>
            </c:strRef>
          </c:tx>
          <c:spPr>
            <a:solidFill>
              <a:schemeClr val="accent1"/>
            </a:solidFill>
            <a:ln>
              <a:noFill/>
            </a:ln>
            <a:effectLst/>
          </c:spPr>
          <c:invertIfNegative val="0"/>
          <c:cat>
            <c:strRef>
              <c:f>'תרחישים לדוגמה'!$B$61:$B$71</c:f>
              <c:strCache>
                <c:ptCount val="11"/>
                <c:pt idx="0">
                  <c:v>הראל</c:v>
                </c:pt>
                <c:pt idx="1">
                  <c:v>הכשרה</c:v>
                </c:pt>
                <c:pt idx="2">
                  <c:v>AIG</c:v>
                </c:pt>
                <c:pt idx="3">
                  <c:v>מנורה</c:v>
                </c:pt>
                <c:pt idx="4">
                  <c:v>הפניקס</c:v>
                </c:pt>
                <c:pt idx="5">
                  <c:v>ישיר</c:v>
                </c:pt>
                <c:pt idx="6">
                  <c:v>מגדל</c:v>
                </c:pt>
                <c:pt idx="7">
                  <c:v>פספורט</c:v>
                </c:pt>
                <c:pt idx="8">
                  <c:v>כלל</c:v>
                </c:pt>
                <c:pt idx="9">
                  <c:v>שירביט </c:v>
                </c:pt>
                <c:pt idx="10">
                  <c:v>כלל- עבור קופות החולים</c:v>
                </c:pt>
              </c:strCache>
            </c:strRef>
          </c:cat>
          <c:val>
            <c:numRef>
              <c:f>'תרחישים לדוגמה'!$C$61:$C$71</c:f>
              <c:numCache>
                <c:formatCode>0.00</c:formatCode>
                <c:ptCount val="11"/>
                <c:pt idx="0">
                  <c:v>4.4800000000000004</c:v>
                </c:pt>
                <c:pt idx="1">
                  <c:v>3.85</c:v>
                </c:pt>
                <c:pt idx="2">
                  <c:v>3.3</c:v>
                </c:pt>
                <c:pt idx="3">
                  <c:v>2.8820807448579662</c:v>
                </c:pt>
                <c:pt idx="4">
                  <c:v>2.7</c:v>
                </c:pt>
                <c:pt idx="5">
                  <c:v>2.7</c:v>
                </c:pt>
                <c:pt idx="6">
                  <c:v>2.2000000000000002</c:v>
                </c:pt>
                <c:pt idx="7">
                  <c:v>2.1</c:v>
                </c:pt>
                <c:pt idx="8">
                  <c:v>1.98</c:v>
                </c:pt>
                <c:pt idx="9">
                  <c:v>1.59</c:v>
                </c:pt>
                <c:pt idx="10">
                  <c:v>1.4874579221224187</c:v>
                </c:pt>
              </c:numCache>
            </c:numRef>
          </c:val>
          <c:extLst>
            <c:ext xmlns:c16="http://schemas.microsoft.com/office/drawing/2014/chart" uri="{C3380CC4-5D6E-409C-BE32-E72D297353CC}">
              <c16:uniqueId val="{00000000-D6F3-43E7-B0C6-D358BAEBB43E}"/>
            </c:ext>
          </c:extLst>
        </c:ser>
        <c:dLbls>
          <c:showLegendKey val="0"/>
          <c:showVal val="0"/>
          <c:showCatName val="0"/>
          <c:showSerName val="0"/>
          <c:showPercent val="0"/>
          <c:showBubbleSize val="0"/>
        </c:dLbls>
        <c:gapWidth val="150"/>
        <c:overlap val="100"/>
        <c:axId val="583388208"/>
        <c:axId val="583386896"/>
      </c:barChart>
      <c:catAx>
        <c:axId val="583388208"/>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583386896"/>
        <c:crosses val="autoZero"/>
        <c:auto val="1"/>
        <c:lblAlgn val="ctr"/>
        <c:lblOffset val="100"/>
        <c:noMultiLvlLbl val="0"/>
      </c:catAx>
      <c:valAx>
        <c:axId val="583386896"/>
        <c:scaling>
          <c:orientation val="minMax"/>
        </c:scaling>
        <c:delete val="0"/>
        <c:axPos val="r"/>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583388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e-I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e-IL"/>
              <a:t>בת 44, מחיר כולל</a:t>
            </a:r>
            <a:r>
              <a:rPr lang="he-IL" baseline="0"/>
              <a:t> לחופשת סקי של 7 ימים כולל כיסוי לכבודה, ביטול וקיצור נסיעה</a:t>
            </a:r>
            <a:endParaRPr lang="he-IL"/>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e-IL"/>
        </a:p>
      </c:txPr>
    </c:title>
    <c:autoTitleDeleted val="0"/>
    <c:plotArea>
      <c:layout/>
      <c:barChart>
        <c:barDir val="col"/>
        <c:grouping val="stacked"/>
        <c:varyColors val="0"/>
        <c:ser>
          <c:idx val="0"/>
          <c:order val="0"/>
          <c:tx>
            <c:strRef>
              <c:f>'תרחישים לדוגמה'!$B$78</c:f>
              <c:strCache>
                <c:ptCount val="1"/>
                <c:pt idx="0">
                  <c:v>תכנית בסיס</c:v>
                </c:pt>
              </c:strCache>
            </c:strRef>
          </c:tx>
          <c:spPr>
            <a:solidFill>
              <a:schemeClr val="accent1"/>
            </a:solidFill>
            <a:ln>
              <a:noFill/>
            </a:ln>
            <a:effectLst/>
          </c:spPr>
          <c:invertIfNegative val="0"/>
          <c:cat>
            <c:strRef>
              <c:f>'תרחישים לדוגמה'!$A$79:$A$89</c:f>
              <c:strCache>
                <c:ptCount val="11"/>
                <c:pt idx="0">
                  <c:v>הראל </c:v>
                </c:pt>
                <c:pt idx="1">
                  <c:v>הפניקס</c:v>
                </c:pt>
                <c:pt idx="2">
                  <c:v>מגדל</c:v>
                </c:pt>
                <c:pt idx="3">
                  <c:v>פספורט</c:v>
                </c:pt>
                <c:pt idx="4">
                  <c:v>כלל </c:v>
                </c:pt>
                <c:pt idx="5">
                  <c:v>ישיר</c:v>
                </c:pt>
                <c:pt idx="6">
                  <c:v>מנורה</c:v>
                </c:pt>
                <c:pt idx="7">
                  <c:v>שירביט</c:v>
                </c:pt>
                <c:pt idx="8">
                  <c:v>הכשרה</c:v>
                </c:pt>
                <c:pt idx="9">
                  <c:v>כלל- עבור קופות החולים</c:v>
                </c:pt>
                <c:pt idx="10">
                  <c:v>AIG</c:v>
                </c:pt>
              </c:strCache>
            </c:strRef>
          </c:cat>
          <c:val>
            <c:numRef>
              <c:f>'תרחישים לדוגמה'!$B$79:$B$89</c:f>
              <c:numCache>
                <c:formatCode>General</c:formatCode>
                <c:ptCount val="11"/>
                <c:pt idx="0">
                  <c:v>21.7</c:v>
                </c:pt>
                <c:pt idx="1">
                  <c:v>18.900000000000002</c:v>
                </c:pt>
                <c:pt idx="2">
                  <c:v>23.099999999999998</c:v>
                </c:pt>
                <c:pt idx="3">
                  <c:v>16.099999999999998</c:v>
                </c:pt>
                <c:pt idx="4">
                  <c:v>21.77</c:v>
                </c:pt>
                <c:pt idx="5">
                  <c:v>18.900000000000002</c:v>
                </c:pt>
                <c:pt idx="6">
                  <c:v>13.719999999999999</c:v>
                </c:pt>
                <c:pt idx="7">
                  <c:v>13.719999999999999</c:v>
                </c:pt>
                <c:pt idx="8">
                  <c:v>22.75</c:v>
                </c:pt>
                <c:pt idx="9">
                  <c:v>17.5</c:v>
                </c:pt>
                <c:pt idx="10">
                  <c:v>11.200000000000001</c:v>
                </c:pt>
              </c:numCache>
            </c:numRef>
          </c:val>
          <c:extLst>
            <c:ext xmlns:c16="http://schemas.microsoft.com/office/drawing/2014/chart" uri="{C3380CC4-5D6E-409C-BE32-E72D297353CC}">
              <c16:uniqueId val="{00000000-3C0B-4C7E-9639-823A1114457F}"/>
            </c:ext>
          </c:extLst>
        </c:ser>
        <c:ser>
          <c:idx val="1"/>
          <c:order val="1"/>
          <c:tx>
            <c:strRef>
              <c:f>'תרחישים לדוגמה'!$C$78</c:f>
              <c:strCache>
                <c:ptCount val="1"/>
                <c:pt idx="0">
                  <c:v>ספורט חורף</c:v>
                </c:pt>
              </c:strCache>
            </c:strRef>
          </c:tx>
          <c:spPr>
            <a:solidFill>
              <a:schemeClr val="accent2"/>
            </a:solidFill>
            <a:ln>
              <a:noFill/>
            </a:ln>
            <a:effectLst/>
          </c:spPr>
          <c:invertIfNegative val="0"/>
          <c:cat>
            <c:strRef>
              <c:f>'תרחישים לדוגמה'!$A$79:$A$89</c:f>
              <c:strCache>
                <c:ptCount val="11"/>
                <c:pt idx="0">
                  <c:v>הראל </c:v>
                </c:pt>
                <c:pt idx="1">
                  <c:v>הפניקס</c:v>
                </c:pt>
                <c:pt idx="2">
                  <c:v>מגדל</c:v>
                </c:pt>
                <c:pt idx="3">
                  <c:v>פספורט</c:v>
                </c:pt>
                <c:pt idx="4">
                  <c:v>כלל </c:v>
                </c:pt>
                <c:pt idx="5">
                  <c:v>ישיר</c:v>
                </c:pt>
                <c:pt idx="6">
                  <c:v>מנורה</c:v>
                </c:pt>
                <c:pt idx="7">
                  <c:v>שירביט</c:v>
                </c:pt>
                <c:pt idx="8">
                  <c:v>הכשרה</c:v>
                </c:pt>
                <c:pt idx="9">
                  <c:v>כלל- עבור קופות החולים</c:v>
                </c:pt>
                <c:pt idx="10">
                  <c:v>AIG</c:v>
                </c:pt>
              </c:strCache>
            </c:strRef>
          </c:cat>
          <c:val>
            <c:numRef>
              <c:f>'תרחישים לדוגמה'!$C$79:$C$89</c:f>
              <c:numCache>
                <c:formatCode>General</c:formatCode>
                <c:ptCount val="11"/>
                <c:pt idx="0">
                  <c:v>95.06</c:v>
                </c:pt>
                <c:pt idx="1">
                  <c:v>70</c:v>
                </c:pt>
                <c:pt idx="2">
                  <c:v>52.5</c:v>
                </c:pt>
                <c:pt idx="3">
                  <c:v>56</c:v>
                </c:pt>
                <c:pt idx="4">
                  <c:v>44.66</c:v>
                </c:pt>
                <c:pt idx="5">
                  <c:v>33.6</c:v>
                </c:pt>
                <c:pt idx="6">
                  <c:v>26.040000000000003</c:v>
                </c:pt>
                <c:pt idx="7">
                  <c:v>14</c:v>
                </c:pt>
                <c:pt idx="8">
                  <c:v>8.75</c:v>
                </c:pt>
                <c:pt idx="9">
                  <c:v>9.1</c:v>
                </c:pt>
                <c:pt idx="10">
                  <c:v>9.4500000000000011</c:v>
                </c:pt>
              </c:numCache>
            </c:numRef>
          </c:val>
          <c:extLst>
            <c:ext xmlns:c16="http://schemas.microsoft.com/office/drawing/2014/chart" uri="{C3380CC4-5D6E-409C-BE32-E72D297353CC}">
              <c16:uniqueId val="{00000001-3C0B-4C7E-9639-823A1114457F}"/>
            </c:ext>
          </c:extLst>
        </c:ser>
        <c:ser>
          <c:idx val="2"/>
          <c:order val="2"/>
          <c:tx>
            <c:strRef>
              <c:f>'תרחישים לדוגמה'!$D$78</c:f>
              <c:strCache>
                <c:ptCount val="1"/>
                <c:pt idx="0">
                  <c:v>ביטול וקיצור נסיעה</c:v>
                </c:pt>
              </c:strCache>
            </c:strRef>
          </c:tx>
          <c:spPr>
            <a:solidFill>
              <a:schemeClr val="accent3"/>
            </a:solidFill>
            <a:ln>
              <a:noFill/>
            </a:ln>
            <a:effectLst/>
          </c:spPr>
          <c:invertIfNegative val="0"/>
          <c:cat>
            <c:strRef>
              <c:f>'תרחישים לדוגמה'!$A$79:$A$89</c:f>
              <c:strCache>
                <c:ptCount val="11"/>
                <c:pt idx="0">
                  <c:v>הראל </c:v>
                </c:pt>
                <c:pt idx="1">
                  <c:v>הפניקס</c:v>
                </c:pt>
                <c:pt idx="2">
                  <c:v>מגדל</c:v>
                </c:pt>
                <c:pt idx="3">
                  <c:v>פספורט</c:v>
                </c:pt>
                <c:pt idx="4">
                  <c:v>כלל </c:v>
                </c:pt>
                <c:pt idx="5">
                  <c:v>ישיר</c:v>
                </c:pt>
                <c:pt idx="6">
                  <c:v>מנורה</c:v>
                </c:pt>
                <c:pt idx="7">
                  <c:v>שירביט</c:v>
                </c:pt>
                <c:pt idx="8">
                  <c:v>הכשרה</c:v>
                </c:pt>
                <c:pt idx="9">
                  <c:v>כלל- עבור קופות החולים</c:v>
                </c:pt>
                <c:pt idx="10">
                  <c:v>AIG</c:v>
                </c:pt>
              </c:strCache>
            </c:strRef>
          </c:cat>
          <c:val>
            <c:numRef>
              <c:f>'תרחישים לדוגמה'!$D$79:$D$89</c:f>
              <c:numCache>
                <c:formatCode>General</c:formatCode>
                <c:ptCount val="11"/>
                <c:pt idx="0">
                  <c:v>5.04</c:v>
                </c:pt>
                <c:pt idx="1">
                  <c:v>4.2</c:v>
                </c:pt>
                <c:pt idx="2">
                  <c:v>11.9</c:v>
                </c:pt>
                <c:pt idx="3">
                  <c:v>5.6000000000000005</c:v>
                </c:pt>
                <c:pt idx="4">
                  <c:v>6.02</c:v>
                </c:pt>
                <c:pt idx="5">
                  <c:v>4.55</c:v>
                </c:pt>
                <c:pt idx="6">
                  <c:v>2.59</c:v>
                </c:pt>
                <c:pt idx="7">
                  <c:v>6.44</c:v>
                </c:pt>
                <c:pt idx="8">
                  <c:v>1.4000000000000001</c:v>
                </c:pt>
                <c:pt idx="9">
                  <c:v>2.4499999999999997</c:v>
                </c:pt>
                <c:pt idx="10">
                  <c:v>4.55</c:v>
                </c:pt>
              </c:numCache>
            </c:numRef>
          </c:val>
          <c:extLst>
            <c:ext xmlns:c16="http://schemas.microsoft.com/office/drawing/2014/chart" uri="{C3380CC4-5D6E-409C-BE32-E72D297353CC}">
              <c16:uniqueId val="{00000002-3C0B-4C7E-9639-823A1114457F}"/>
            </c:ext>
          </c:extLst>
        </c:ser>
        <c:ser>
          <c:idx val="3"/>
          <c:order val="3"/>
          <c:tx>
            <c:strRef>
              <c:f>'תרחישים לדוגמה'!$E$78</c:f>
              <c:strCache>
                <c:ptCount val="1"/>
                <c:pt idx="0">
                  <c:v>כבודה</c:v>
                </c:pt>
              </c:strCache>
            </c:strRef>
          </c:tx>
          <c:spPr>
            <a:solidFill>
              <a:schemeClr val="accent4"/>
            </a:solidFill>
            <a:ln>
              <a:noFill/>
            </a:ln>
            <a:effectLst/>
          </c:spPr>
          <c:invertIfNegative val="0"/>
          <c:cat>
            <c:strRef>
              <c:f>'תרחישים לדוגמה'!$A$79:$A$89</c:f>
              <c:strCache>
                <c:ptCount val="11"/>
                <c:pt idx="0">
                  <c:v>הראל </c:v>
                </c:pt>
                <c:pt idx="1">
                  <c:v>הפניקס</c:v>
                </c:pt>
                <c:pt idx="2">
                  <c:v>מגדל</c:v>
                </c:pt>
                <c:pt idx="3">
                  <c:v>פספורט</c:v>
                </c:pt>
                <c:pt idx="4">
                  <c:v>כלל </c:v>
                </c:pt>
                <c:pt idx="5">
                  <c:v>ישיר</c:v>
                </c:pt>
                <c:pt idx="6">
                  <c:v>מנורה</c:v>
                </c:pt>
                <c:pt idx="7">
                  <c:v>שירביט</c:v>
                </c:pt>
                <c:pt idx="8">
                  <c:v>הכשרה</c:v>
                </c:pt>
                <c:pt idx="9">
                  <c:v>כלל- עבור קופות החולים</c:v>
                </c:pt>
                <c:pt idx="10">
                  <c:v>AIG</c:v>
                </c:pt>
              </c:strCache>
            </c:strRef>
          </c:cat>
          <c:val>
            <c:numRef>
              <c:f>'תרחישים לדוגמה'!$E$79:$E$89</c:f>
              <c:numCache>
                <c:formatCode>General</c:formatCode>
                <c:ptCount val="11"/>
                <c:pt idx="0">
                  <c:v>2.73</c:v>
                </c:pt>
                <c:pt idx="1">
                  <c:v>3.5</c:v>
                </c:pt>
                <c:pt idx="2">
                  <c:v>3.5</c:v>
                </c:pt>
                <c:pt idx="3">
                  <c:v>3.5</c:v>
                </c:pt>
                <c:pt idx="4">
                  <c:v>3.01</c:v>
                </c:pt>
                <c:pt idx="5">
                  <c:v>3.08</c:v>
                </c:pt>
                <c:pt idx="6">
                  <c:v>3.5</c:v>
                </c:pt>
                <c:pt idx="7">
                  <c:v>2.4499999999999997</c:v>
                </c:pt>
                <c:pt idx="8">
                  <c:v>3.5</c:v>
                </c:pt>
                <c:pt idx="9">
                  <c:v>2.31</c:v>
                </c:pt>
                <c:pt idx="10">
                  <c:v>2.4499999999999997</c:v>
                </c:pt>
              </c:numCache>
            </c:numRef>
          </c:val>
          <c:extLst>
            <c:ext xmlns:c16="http://schemas.microsoft.com/office/drawing/2014/chart" uri="{C3380CC4-5D6E-409C-BE32-E72D297353CC}">
              <c16:uniqueId val="{00000003-3C0B-4C7E-9639-823A1114457F}"/>
            </c:ext>
          </c:extLst>
        </c:ser>
        <c:dLbls>
          <c:showLegendKey val="0"/>
          <c:showVal val="0"/>
          <c:showCatName val="0"/>
          <c:showSerName val="0"/>
          <c:showPercent val="0"/>
          <c:showBubbleSize val="0"/>
        </c:dLbls>
        <c:gapWidth val="150"/>
        <c:overlap val="100"/>
        <c:axId val="508067776"/>
        <c:axId val="508068104"/>
      </c:barChart>
      <c:catAx>
        <c:axId val="5080677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508068104"/>
        <c:crosses val="autoZero"/>
        <c:auto val="1"/>
        <c:lblAlgn val="ctr"/>
        <c:lblOffset val="100"/>
        <c:noMultiLvlLbl val="0"/>
      </c:catAx>
      <c:valAx>
        <c:axId val="508068104"/>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508067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e-I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672737</xdr:colOff>
      <xdr:row>0</xdr:row>
      <xdr:rowOff>88174</xdr:rowOff>
    </xdr:from>
    <xdr:to>
      <xdr:col>12</xdr:col>
      <xdr:colOff>550817</xdr:colOff>
      <xdr:row>15</xdr:row>
      <xdr:rowOff>171995</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664029</xdr:colOff>
      <xdr:row>21</xdr:row>
      <xdr:rowOff>152400</xdr:rowOff>
    </xdr:from>
    <xdr:to>
      <xdr:col>12</xdr:col>
      <xdr:colOff>511629</xdr:colOff>
      <xdr:row>36</xdr:row>
      <xdr:rowOff>76201</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664029</xdr:colOff>
      <xdr:row>40</xdr:row>
      <xdr:rowOff>163285</xdr:rowOff>
    </xdr:from>
    <xdr:to>
      <xdr:col>12</xdr:col>
      <xdr:colOff>511629</xdr:colOff>
      <xdr:row>51</xdr:row>
      <xdr:rowOff>119742</xdr:rowOff>
    </xdr:to>
    <xdr:graphicFrame macro="">
      <xdr:nvGraphicFramePr>
        <xdr:cNvPr id="4" name="תרשים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32659</xdr:colOff>
      <xdr:row>59</xdr:row>
      <xdr:rowOff>32658</xdr:rowOff>
    </xdr:from>
    <xdr:to>
      <xdr:col>12</xdr:col>
      <xdr:colOff>555173</xdr:colOff>
      <xdr:row>72</xdr:row>
      <xdr:rowOff>163286</xdr:rowOff>
    </xdr:to>
    <xdr:graphicFrame macro="">
      <xdr:nvGraphicFramePr>
        <xdr:cNvPr id="5" name="תרשים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43543</xdr:colOff>
      <xdr:row>76</xdr:row>
      <xdr:rowOff>108857</xdr:rowOff>
    </xdr:from>
    <xdr:to>
      <xdr:col>10</xdr:col>
      <xdr:colOff>925286</xdr:colOff>
      <xdr:row>91</xdr:row>
      <xdr:rowOff>54430</xdr:rowOff>
    </xdr:to>
    <xdr:graphicFrame macro="">
      <xdr:nvGraphicFramePr>
        <xdr:cNvPr id="6" name="תרשים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29" name="טבלה13" displayName="טבלה13" ref="A78:F89" totalsRowShown="0" headerRowDxfId="257" dataDxfId="255" headerRowBorderDxfId="256" tableBorderDxfId="254" totalsRowBorderDxfId="253">
  <sortState ref="A93:F103">
    <sortCondition descending="1" ref="F94"/>
  </sortState>
  <tableColumns count="6">
    <tableColumn id="1" name="כיסוי" dataDxfId="252"/>
    <tableColumn id="2" name="תכנית בסיס" dataDxfId="251"/>
    <tableColumn id="3" name="ספורט חורף" dataDxfId="250"/>
    <tableColumn id="4" name="ביטול וקיצור נסיעה" dataDxfId="249"/>
    <tableColumn id="5" name="כבודה" dataDxfId="248"/>
    <tableColumn id="6" name="סה&quot;כ" dataDxfId="247">
      <calculatedColumnFormula>SUM(טבלה13[[#This Row],[תכנית בסיס]:[כבודה]])</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id="1" name="טבלה1" displayName="טבלה1" ref="A20:I36" totalsRowShown="0" headerRowDxfId="183" headerRowBorderDxfId="182" tableBorderDxfId="181">
  <tableColumns count="9">
    <tableColumn id="1" name="הראל צפון אמריקה " dataDxfId="180"/>
    <tableColumn id="2" name="בסיס" dataDxfId="179"/>
    <tableColumn id="3" name="מצב קיים " dataDxfId="178"/>
    <tableColumn id="4" name="כבודה" dataDxfId="177"/>
    <tableColumn id="5" name="אתגרי " dataDxfId="176"/>
    <tableColumn id="6" name="ביטול " dataDxfId="175"/>
    <tableColumn id="7" name="קיצור " dataDxfId="174"/>
    <tableColumn id="8" name="חורף " dataDxfId="173"/>
    <tableColumn id="9" name="הריון " dataDxfId="172"/>
  </tableColumns>
  <tableStyleInfo name="TableStyleMedium2" showFirstColumn="0" showLastColumn="0" showRowStripes="1" showColumnStripes="0"/>
</table>
</file>

<file path=xl/tables/table11.xml><?xml version="1.0" encoding="utf-8"?>
<table xmlns="http://schemas.openxmlformats.org/spreadsheetml/2006/main" id="2" name="טבלה2" displayName="טבלה2" ref="A1:I17" totalsRowShown="0" headerRowDxfId="171" headerRowBorderDxfId="170" tableBorderDxfId="169">
  <tableColumns count="9">
    <tableColumn id="1" name="הראל  - כל העולם מלבד צפון אמריקה" dataDxfId="168"/>
    <tableColumn id="2" name="בסיס" dataDxfId="167"/>
    <tableColumn id="3" name="מצב קיים " dataDxfId="166"/>
    <tableColumn id="4" name="כבודה" dataDxfId="165"/>
    <tableColumn id="5" name="אתגרי " dataDxfId="164"/>
    <tableColumn id="6" name="ביטול " dataDxfId="163"/>
    <tableColumn id="7" name="קיצור " dataDxfId="162"/>
    <tableColumn id="8" name="חורף " dataDxfId="161"/>
    <tableColumn id="9" name="הריון " dataDxfId="160"/>
  </tableColumns>
  <tableStyleInfo name="TableStyleMedium2" showFirstColumn="0" showLastColumn="0" showRowStripes="1" showColumnStripes="0"/>
</table>
</file>

<file path=xl/tables/table12.xml><?xml version="1.0" encoding="utf-8"?>
<table xmlns="http://schemas.openxmlformats.org/spreadsheetml/2006/main" id="3" name="טבלה3" displayName="טבלה3" ref="A38:B40" totalsRowShown="0" headerRowBorderDxfId="159" tableBorderDxfId="158">
  <tableColumns count="2">
    <tableColumn id="1" name="שם הכיסוי מתוך הכיסוי הבסיסי" dataDxfId="157"/>
    <tableColumn id="2" name="גובה ההפחתה אם המבוטח יוותר על הכיסוי" dataDxfId="156"/>
  </tableColumns>
  <tableStyleInfo name="TableStyleMedium2" showFirstColumn="0" showLastColumn="0" showRowStripes="1" showColumnStripes="0"/>
</table>
</file>

<file path=xl/tables/table13.xml><?xml version="1.0" encoding="utf-8"?>
<table xmlns="http://schemas.openxmlformats.org/spreadsheetml/2006/main" id="8" name="טבלה8" displayName="טבלה8" ref="A1:I16" totalsRowShown="0" headerRowDxfId="155" dataDxfId="153" headerRowBorderDxfId="154" tableBorderDxfId="152">
  <tableColumns count="9">
    <tableColumn id="1" name="פספורט - כל העולם " dataDxfId="151"/>
    <tableColumn id="2" name="בסיס" dataDxfId="150"/>
    <tableColumn id="3" name="מצב קיים " dataDxfId="149"/>
    <tableColumn id="4" name="כבודה" dataDxfId="148"/>
    <tableColumn id="5" name="אתגרי " dataDxfId="147"/>
    <tableColumn id="6" name="ביטול " dataDxfId="146"/>
    <tableColumn id="7" name="קיצור " dataDxfId="145"/>
    <tableColumn id="8" name="חורף " dataDxfId="144"/>
    <tableColumn id="9" name="הריון " dataDxfId="143"/>
  </tableColumns>
  <tableStyleInfo name="TableStyleMedium2" showFirstColumn="0" showLastColumn="0" showRowStripes="1" showColumnStripes="0"/>
</table>
</file>

<file path=xl/tables/table14.xml><?xml version="1.0" encoding="utf-8"?>
<table xmlns="http://schemas.openxmlformats.org/spreadsheetml/2006/main" id="9" name="טבלה9" displayName="טבלה9" ref="A18:B20" totalsRowShown="0" headerRowBorderDxfId="142" tableBorderDxfId="141">
  <tableColumns count="2">
    <tableColumn id="1" name="שם הכיסוי מתוך הכיסוי הבסיסי" dataDxfId="140"/>
    <tableColumn id="2" name="גובה ההפחתה אם המבוטח יוותר על הכיסוי" dataDxfId="139"/>
  </tableColumns>
  <tableStyleInfo name="TableStyleMedium2" showFirstColumn="0" showLastColumn="0" showRowStripes="1" showColumnStripes="0"/>
</table>
</file>

<file path=xl/tables/table15.xml><?xml version="1.0" encoding="utf-8"?>
<table xmlns="http://schemas.openxmlformats.org/spreadsheetml/2006/main" id="10" name="טבלה10" displayName="טבלה10" ref="A1:I16" totalsRowShown="0" headerRowDxfId="138" dataDxfId="136" headerRowBorderDxfId="137" tableBorderDxfId="135">
  <tableColumns count="9">
    <tableColumn id="1" name="כלל - כל העולם " dataDxfId="134"/>
    <tableColumn id="2" name="בסיס " dataDxfId="133"/>
    <tableColumn id="3" name="מצב קיים שאינו יציב" dataDxfId="132"/>
    <tableColumn id="4" name="כבודה" dataDxfId="131"/>
    <tableColumn id="5" name="אתגרי " dataDxfId="130"/>
    <tableColumn id="6" name="ביטול " dataDxfId="129"/>
    <tableColumn id="7" name="קיצור " dataDxfId="128"/>
    <tableColumn id="8" name="חורף " dataDxfId="127"/>
    <tableColumn id="9" name="הריון " dataDxfId="126"/>
  </tableColumns>
  <tableStyleInfo name="TableStyleMedium2" showFirstColumn="0" showLastColumn="0" showRowStripes="1" showColumnStripes="0"/>
</table>
</file>

<file path=xl/tables/table16.xml><?xml version="1.0" encoding="utf-8"?>
<table xmlns="http://schemas.openxmlformats.org/spreadsheetml/2006/main" id="11" name="טבלה11" displayName="טבלה11" ref="A18:B21" totalsRowShown="0" headerRowBorderDxfId="125" tableBorderDxfId="124">
  <tableColumns count="2">
    <tableColumn id="1" name="שם הכיסוי מתוך הכיסוי הבסיסי"/>
    <tableColumn id="2" name="גובה ההפחתה אם המבוטח יוותר על הכיסוי"/>
  </tableColumns>
  <tableStyleInfo name="TableStyleMedium2" showFirstColumn="0" showLastColumn="0" showRowStripes="1" showColumnStripes="0"/>
</table>
</file>

<file path=xl/tables/table17.xml><?xml version="1.0" encoding="utf-8"?>
<table xmlns="http://schemas.openxmlformats.org/spreadsheetml/2006/main" id="26" name="טבלה1227" displayName="טבלה1227" ref="A1:I16" totalsRowShown="0" headerRowDxfId="123" headerRowBorderDxfId="122" tableBorderDxfId="121">
  <tableColumns count="9">
    <tableColumn id="1" name="כלל עבור קופות החולים - כל העולם " dataDxfId="120"/>
    <tableColumn id="2" name="בסיס" dataDxfId="119"/>
    <tableColumn id="3" name="מצב קיים שאינו יציב " dataDxfId="118"/>
    <tableColumn id="4" name="כבודה" dataDxfId="117"/>
    <tableColumn id="5" name="אתגרי " dataDxfId="116"/>
    <tableColumn id="6" name="ביטול " dataDxfId="115"/>
    <tableColumn id="7" name="קיצור " dataDxfId="114"/>
    <tableColumn id="8" name="חורף " dataDxfId="113"/>
    <tableColumn id="9" name="הריון " dataDxfId="112"/>
  </tableColumns>
  <tableStyleInfo name="TableStyleMedium2" showFirstColumn="0" showLastColumn="0" showRowStripes="1" showColumnStripes="0"/>
</table>
</file>

<file path=xl/tables/table18.xml><?xml version="1.0" encoding="utf-8"?>
<table xmlns="http://schemas.openxmlformats.org/spreadsheetml/2006/main" id="27" name="טבלה1328" displayName="טבלה1328" ref="A18:B21" totalsRowShown="0" headerRowBorderDxfId="111" tableBorderDxfId="110">
  <tableColumns count="2">
    <tableColumn id="1" name="שם הכיסוי מתוך הכיסוי הבסיסי"/>
    <tableColumn id="2" name="גובה ההפחתה אם המבוטח יוותר על הכיסוי"/>
  </tableColumns>
  <tableStyleInfo name="TableStyleMedium2" showFirstColumn="0" showLastColumn="0" showRowStripes="1" showColumnStripes="0"/>
</table>
</file>

<file path=xl/tables/table19.xml><?xml version="1.0" encoding="utf-8"?>
<table xmlns="http://schemas.openxmlformats.org/spreadsheetml/2006/main" id="14" name="טבלה14" displayName="טבלה14" ref="A1:H16" totalsRowShown="0" headerRowDxfId="109" dataDxfId="107" headerRowBorderDxfId="108" tableBorderDxfId="106">
  <tableColumns count="8">
    <tableColumn id="1" name="מגדל - כל העולם" dataDxfId="105"/>
    <tableColumn id="2" name="בסיס" dataDxfId="104"/>
    <tableColumn id="3" name="מצב קיים " dataDxfId="103"/>
    <tableColumn id="4" name="כבודה" dataDxfId="102"/>
    <tableColumn id="5" name="אתגרי " dataDxfId="101"/>
    <tableColumn id="6" name="ביטול וקיצור" dataDxfId="100"/>
    <tableColumn id="8" name="חורף " dataDxfId="99"/>
    <tableColumn id="9" name="הריון " dataDxfId="98"/>
  </tableColumns>
  <tableStyleInfo name="TableStyleMedium2" showFirstColumn="0" showLastColumn="0" showRowStripes="1" showColumnStripes="0"/>
</table>
</file>

<file path=xl/tables/table2.xml><?xml version="1.0" encoding="utf-8"?>
<table xmlns="http://schemas.openxmlformats.org/spreadsheetml/2006/main" id="12" name="טבלה12" displayName="טבלה12" ref="B60:C71" totalsRowShown="0" headerRowDxfId="246" headerRowBorderDxfId="245" tableBorderDxfId="244" totalsRowBorderDxfId="243">
  <tableColumns count="2">
    <tableColumn id="1" name="כיסוי" dataDxfId="242"/>
    <tableColumn id="2" name="תכנית בסיס" dataDxfId="241"/>
  </tableColumns>
  <tableStyleInfo name="TableStyleMedium2" showFirstColumn="0" showLastColumn="0" showRowStripes="1" showColumnStripes="0"/>
</table>
</file>

<file path=xl/tables/table20.xml><?xml version="1.0" encoding="utf-8"?>
<table xmlns="http://schemas.openxmlformats.org/spreadsheetml/2006/main" id="15" name="טבלה15" displayName="טבלה15" ref="A18:B21" totalsRowShown="0" dataDxfId="96" headerRowBorderDxfId="97" tableBorderDxfId="95" totalsRowBorderDxfId="94">
  <tableColumns count="2">
    <tableColumn id="1" name="שם הכיסוי מתוך הכיסוי הבסיסי" dataDxfId="93"/>
    <tableColumn id="2" name="גובה ההפחתה אם המבוטח יוותר על הכיסוי" dataDxfId="92"/>
  </tableColumns>
  <tableStyleInfo name="TableStyleMedium2" showFirstColumn="0" showLastColumn="0" showRowStripes="1" showColumnStripes="0"/>
</table>
</file>

<file path=xl/tables/table21.xml><?xml version="1.0" encoding="utf-8"?>
<table xmlns="http://schemas.openxmlformats.org/spreadsheetml/2006/main" id="16" name="טבלה16" displayName="טבלה16" ref="A1:H15" totalsRowShown="0" headerRowDxfId="91" dataDxfId="89" headerRowBorderDxfId="90" tableBorderDxfId="88">
  <tableColumns count="8">
    <tableColumn id="1" name="ישיר - כל העולם " dataDxfId="87"/>
    <tableColumn id="2" name="בסיס" dataDxfId="86"/>
    <tableColumn id="3" name="מצב קיים " dataDxfId="85"/>
    <tableColumn id="4" name="כבודה" dataDxfId="84"/>
    <tableColumn id="5" name="אתגרי (מינ' 15$) " dataDxfId="83"/>
    <tableColumn id="6" name="ביטול וקיצור" dataDxfId="82"/>
    <tableColumn id="7" name="חורף " dataDxfId="81"/>
    <tableColumn id="8" name="הריון (מינ' 25.5$)" dataDxfId="80"/>
  </tableColumns>
  <tableStyleInfo name="TableStyleMedium2" showFirstColumn="0" showLastColumn="0" showRowStripes="1" showColumnStripes="0"/>
</table>
</file>

<file path=xl/tables/table22.xml><?xml version="1.0" encoding="utf-8"?>
<table xmlns="http://schemas.openxmlformats.org/spreadsheetml/2006/main" id="17" name="טבלה17" displayName="טבלה17" ref="A17:B19" totalsRowShown="0" headerRowBorderDxfId="79" tableBorderDxfId="78">
  <tableColumns count="2">
    <tableColumn id="1" name="שם הכיסוי מתוך הכיסוי הבסיסי" dataDxfId="77"/>
    <tableColumn id="2" name="גובה ההפחתה אם המבוטח יוותר על הכיסוי" dataDxfId="76"/>
  </tableColumns>
  <tableStyleInfo name="TableStyleMedium2" showFirstColumn="0" showLastColumn="0" showRowStripes="1" showColumnStripes="0"/>
</table>
</file>

<file path=xl/tables/table23.xml><?xml version="1.0" encoding="utf-8"?>
<table xmlns="http://schemas.openxmlformats.org/spreadsheetml/2006/main" id="23" name="טבלה23" displayName="טבלה23" ref="A1:H14" totalsRowShown="0" headerRowDxfId="75" dataDxfId="73" headerRowBorderDxfId="74" tableBorderDxfId="72">
  <tableColumns count="8">
    <tableColumn id="1" name="מנורה - כל העולם מלבד ארה&quot;ב" dataDxfId="71"/>
    <tableColumn id="2" name="בסיס" dataDxfId="70"/>
    <tableColumn id="3" name="מצב קיים " dataDxfId="69"/>
    <tableColumn id="4" name="כבודה" dataDxfId="68"/>
    <tableColumn id="5" name="אתגרי " dataDxfId="67"/>
    <tableColumn id="6" name="ביטול וקיצור" dataDxfId="66"/>
    <tableColumn id="7" name="חורף " dataDxfId="65"/>
    <tableColumn id="8" name="הריון " dataDxfId="64"/>
  </tableColumns>
  <tableStyleInfo name="TableStyleMedium2" showFirstColumn="0" showLastColumn="0" showRowStripes="1" showColumnStripes="0"/>
</table>
</file>

<file path=xl/tables/table24.xml><?xml version="1.0" encoding="utf-8"?>
<table xmlns="http://schemas.openxmlformats.org/spreadsheetml/2006/main" id="24" name="טבלה24" displayName="טבלה24" ref="A17:H30" totalsRowShown="0" headerRowDxfId="63" dataDxfId="61" headerRowBorderDxfId="62" tableBorderDxfId="60">
  <tableColumns count="8">
    <tableColumn id="1" name="מנורה ארה&quot;ב" dataDxfId="59"/>
    <tableColumn id="2" name="בסיס" dataDxfId="58"/>
    <tableColumn id="3" name="מצב קיים " dataDxfId="57"/>
    <tableColumn id="4" name="כבודה" dataDxfId="56"/>
    <tableColumn id="5" name="אתגרי " dataDxfId="55"/>
    <tableColumn id="6" name="ביטול וקיצור" dataDxfId="54"/>
    <tableColumn id="7" name="חורף " dataDxfId="53"/>
    <tableColumn id="8" name="הריון " dataDxfId="52"/>
  </tableColumns>
  <tableStyleInfo name="TableStyleMedium2" showFirstColumn="0" showLastColumn="0" showRowStripes="1" showColumnStripes="0"/>
</table>
</file>

<file path=xl/tables/table25.xml><?xml version="1.0" encoding="utf-8"?>
<table xmlns="http://schemas.openxmlformats.org/spreadsheetml/2006/main" id="25" name="טבלה25" displayName="טבלה25" ref="A33:B35" totalsRowShown="0" headerRowDxfId="51" headerRowBorderDxfId="50" tableBorderDxfId="49">
  <tableColumns count="2">
    <tableColumn id="1" name="שם הכיסוי מתוך הכיסוי הבסיסי" dataDxfId="48"/>
    <tableColumn id="2" name="גובה ההפחתה אם המבוטח יוותר על הכיסוי" dataDxfId="47"/>
  </tableColumns>
  <tableStyleInfo name="TableStyleMedium2" showFirstColumn="0" showLastColumn="0" showRowStripes="1" showColumnStripes="0"/>
</table>
</file>

<file path=xl/tables/table26.xml><?xml version="1.0" encoding="utf-8"?>
<table xmlns="http://schemas.openxmlformats.org/spreadsheetml/2006/main" id="18" name="טבלה18" displayName="טבלה18" ref="A1:I7" totalsRowShown="0" headerRowDxfId="46" dataDxfId="44" headerRowBorderDxfId="45" tableBorderDxfId="43">
  <tableColumns count="9">
    <tableColumn id="1" name="שירביט - כל העולם " dataDxfId="42"/>
    <tableColumn id="2" name="בסיס" dataDxfId="41"/>
    <tableColumn id="3" name="מצב קיים " dataDxfId="40"/>
    <tableColumn id="4" name="כבודה" dataDxfId="39"/>
    <tableColumn id="5" name="אתגרי (לכל הנסיעה)" dataDxfId="38"/>
    <tableColumn id="6" name="ביטול " dataDxfId="37"/>
    <tableColumn id="7" name="קיצור " dataDxfId="36"/>
    <tableColumn id="8" name="חורף " dataDxfId="35"/>
    <tableColumn id="9" name="הריון משבוע 26" dataDxfId="34"/>
  </tableColumns>
  <tableStyleInfo name="TableStyleMedium2" showFirstColumn="0" showLastColumn="0" showRowStripes="1" showColumnStripes="0"/>
</table>
</file>

<file path=xl/tables/table27.xml><?xml version="1.0" encoding="utf-8"?>
<table xmlns="http://schemas.openxmlformats.org/spreadsheetml/2006/main" id="19" name="טבלה19" displayName="טבלה19" ref="A9:B11" totalsRowShown="0" headerRowBorderDxfId="33" tableBorderDxfId="32">
  <tableColumns count="2">
    <tableColumn id="1" name="שם הכיסוי מתוך הכיסוי הבסיסי" dataDxfId="31"/>
    <tableColumn id="2" name="גובה ההפחתה אם המבוטח יוותר על הכיסוי" dataDxfId="30"/>
  </tableColumns>
  <tableStyleInfo name="TableStyleMedium2" showFirstColumn="0" showLastColumn="0" showRowStripes="1" showColumnStripes="0"/>
</table>
</file>

<file path=xl/tables/table28.xml><?xml version="1.0" encoding="utf-8"?>
<table xmlns="http://schemas.openxmlformats.org/spreadsheetml/2006/main" id="20" name="טבלה20" displayName="טבלה20" ref="A1:I3" totalsRowShown="0" headerRowDxfId="29" dataDxfId="27" headerRowBorderDxfId="28" tableBorderDxfId="26">
  <tableColumns count="9">
    <tableColumn id="1" name="הכשרה - כל העולם מלבד ארה&quot;ב" dataDxfId="25"/>
    <tableColumn id="2" name="בסיס" dataDxfId="24"/>
    <tableColumn id="3" name="מצב קיים " dataDxfId="23"/>
    <tableColumn id="4" name="כבודה" dataDxfId="22"/>
    <tableColumn id="5" name="אתגרי " dataDxfId="21"/>
    <tableColumn id="6" name="ביטול " dataDxfId="20"/>
    <tableColumn id="7" name="קיצור " dataDxfId="19"/>
    <tableColumn id="8" name="חורף " dataDxfId="18"/>
    <tableColumn id="9" name="הריון " dataDxfId="17"/>
  </tableColumns>
  <tableStyleInfo name="TableStyleMedium2" showFirstColumn="0" showLastColumn="0" showRowStripes="1" showColumnStripes="0"/>
</table>
</file>

<file path=xl/tables/table29.xml><?xml version="1.0" encoding="utf-8"?>
<table xmlns="http://schemas.openxmlformats.org/spreadsheetml/2006/main" id="21" name="טבלה21" displayName="טבלה21" ref="A6:I8" totalsRowShown="0" headerRowDxfId="16" dataDxfId="14" headerRowBorderDxfId="15" tableBorderDxfId="13">
  <tableColumns count="9">
    <tableColumn id="1" name="הכשרה ארה&quot;ב" dataDxfId="12"/>
    <tableColumn id="2" name="בסיס" dataDxfId="11"/>
    <tableColumn id="3" name="מצב קיים " dataDxfId="10"/>
    <tableColumn id="4" name="כבודה" dataDxfId="9"/>
    <tableColumn id="5" name="אתגרי " dataDxfId="8"/>
    <tableColumn id="6" name="ביטול " dataDxfId="7"/>
    <tableColumn id="7" name="קיצור " dataDxfId="6"/>
    <tableColumn id="8" name="חורף " dataDxfId="5"/>
    <tableColumn id="9" name="הריון " dataDxfId="4"/>
  </tableColumns>
  <tableStyleInfo name="TableStyleMedium2" showFirstColumn="0" showLastColumn="0" showRowStripes="1" showColumnStripes="0"/>
</table>
</file>

<file path=xl/tables/table3.xml><?xml version="1.0" encoding="utf-8"?>
<table xmlns="http://schemas.openxmlformats.org/spreadsheetml/2006/main" id="13" name="טבלה26" displayName="טבלה26" ref="B41:E52" totalsRowShown="0" headerRowDxfId="240" headerRowBorderDxfId="239" tableBorderDxfId="238" totalsRowBorderDxfId="237">
  <tableColumns count="4">
    <tableColumn id="1" name="כיסוי" dataDxfId="236"/>
    <tableColumn id="2" name="תכנית בסיס" dataDxfId="235"/>
    <tableColumn id="3" name="מצב רפואי קודם" dataDxfId="234"/>
    <tableColumn id="4" name="סה&quot;כ" dataDxfId="233">
      <calculatedColumnFormula>C42+D42</calculatedColumnFormula>
    </tableColumn>
  </tableColumns>
  <tableStyleInfo name="TableStyleMedium2" showFirstColumn="0" showLastColumn="0" showRowStripes="1" showColumnStripes="0"/>
</table>
</file>

<file path=xl/tables/table30.xml><?xml version="1.0" encoding="utf-8"?>
<table xmlns="http://schemas.openxmlformats.org/spreadsheetml/2006/main" id="22" name="טבלה22" displayName="טבלה22" ref="A10:B12" totalsRowShown="0" headerRowBorderDxfId="3" tableBorderDxfId="2">
  <tableColumns count="2">
    <tableColumn id="1" name="שם הכיסוי מתוך הכיסוי הבסיסי" dataDxfId="1"/>
    <tableColumn id="2" name="גובה ההפחתה אם המבוטח יוותר על הכיסוי" dataDxfId="0"/>
  </tableColumns>
  <tableStyleInfo name="TableStyleMedium2" showFirstColumn="0" showLastColumn="0" showRowStripes="1" showColumnStripes="0"/>
</table>
</file>

<file path=xl/tables/table4.xml><?xml version="1.0" encoding="utf-8"?>
<table xmlns="http://schemas.openxmlformats.org/spreadsheetml/2006/main" id="28" name="טבלה28" displayName="טבלה28" ref="B21:C32" totalsRowShown="0" headerRowDxfId="232" headerRowBorderDxfId="231" tableBorderDxfId="230" totalsRowBorderDxfId="229">
  <tableColumns count="2">
    <tableColumn id="1" name="כיסוי" dataDxfId="228"/>
    <tableColumn id="2" name="תכנית בסיס" dataDxfId="227"/>
  </tableColumns>
  <tableStyleInfo name="TableStyleMedium2" showFirstColumn="0" showLastColumn="0" showRowStripes="1" showColumnStripes="0"/>
</table>
</file>

<file path=xl/tables/table5.xml><?xml version="1.0" encoding="utf-8"?>
<table xmlns="http://schemas.openxmlformats.org/spreadsheetml/2006/main" id="30" name="טבלה30" displayName="טבלה30" ref="B2:E13" totalsRowShown="0" headerRowBorderDxfId="226" tableBorderDxfId="225" totalsRowBorderDxfId="224">
  <tableColumns count="4">
    <tableColumn id="1" name="כיסוי" dataDxfId="223"/>
    <tableColumn id="2" name="בסיסי" dataDxfId="222"/>
    <tableColumn id="3" name="הריון" dataDxfId="221"/>
    <tableColumn id="4" name="סה&quot;כ: " dataDxfId="220">
      <calculatedColumnFormula>SUM(C3:D3)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4" name="טבלה4" displayName="טבלה4" ref="A1:O15" totalsRowShown="0" headerRowDxfId="219" headerRowBorderDxfId="218" tableBorderDxfId="217">
  <tableColumns count="15">
    <tableColumn id="1" name="AIG" dataDxfId="216"/>
    <tableColumn id="2" name="בסיס יתר העולם" dataDxfId="215"/>
    <tableColumn id="3" name="בסיס ארה&quot;ב, קנדה ויפן " dataDxfId="214"/>
    <tableColumn id="4" name="בסיס אירופה" dataDxfId="213"/>
    <tableColumn id="5" name="מצב קיים " dataDxfId="212"/>
    <tableColumn id="6" name="כבודה" dataDxfId="211"/>
    <tableColumn id="7" name="אתגרי אירופה" dataDxfId="210"/>
    <tableColumn id="8" name="אתגרי  ארה&quot;ב, קנדה ויפן " dataDxfId="209"/>
    <tableColumn id="9" name="אתגרי יתר העולם" dataDxfId="208"/>
    <tableColumn id="10" name="קיצור " dataDxfId="207"/>
    <tableColumn id="11" name="ביטול " dataDxfId="206"/>
    <tableColumn id="12" name="ספורט חורף אירופה" dataDxfId="205"/>
    <tableColumn id="13" name="ספורט חורף ארה&quot;ב, קנדה ויפן " dataDxfId="204"/>
    <tableColumn id="14" name="ספורט חורף יתר העולם" dataDxfId="203"/>
    <tableColumn id="15" name="הריון " dataDxfId="202"/>
  </tableColumns>
  <tableStyleInfo name="TableStyleMedium2" showFirstColumn="0" showLastColumn="0" showRowStripes="1" showColumnStripes="0"/>
</table>
</file>

<file path=xl/tables/table7.xml><?xml version="1.0" encoding="utf-8"?>
<table xmlns="http://schemas.openxmlformats.org/spreadsheetml/2006/main" id="5" name="טבלה5" displayName="טבלה5" ref="A18:B21" totalsRowShown="0" headerRowBorderDxfId="201" tableBorderDxfId="200">
  <tableColumns count="2">
    <tableColumn id="1" name="שם הכיסוי מתוך הכיסוי הבסיסי"/>
    <tableColumn id="2" name="גובה ההפחתה אם המבוטח יוותר על הכיסוי"/>
  </tableColumns>
  <tableStyleInfo name="TableStyleMedium2" showFirstColumn="0" showLastColumn="0" showRowStripes="1" showColumnStripes="0"/>
</table>
</file>

<file path=xl/tables/table8.xml><?xml version="1.0" encoding="utf-8"?>
<table xmlns="http://schemas.openxmlformats.org/spreadsheetml/2006/main" id="6" name="טבלה6" displayName="טבלה6" ref="A1:H16" totalsRowShown="0" headerRowDxfId="199" dataDxfId="197" headerRowBorderDxfId="198" tableBorderDxfId="196">
  <tableColumns count="8">
    <tableColumn id="1" name="הפניקס כל העולם " dataDxfId="195"/>
    <tableColumn id="2" name="בסיס" dataDxfId="194"/>
    <tableColumn id="3" name="מצב קיים" dataDxfId="193"/>
    <tableColumn id="4" name="כבודה" dataDxfId="192"/>
    <tableColumn id="5" name="אתגרי " dataDxfId="191"/>
    <tableColumn id="6" name="ביטול + קיצור" dataDxfId="190"/>
    <tableColumn id="7" name="חורף " dataDxfId="189"/>
    <tableColumn id="8" name="הריון " dataDxfId="188"/>
  </tableColumns>
  <tableStyleInfo name="TableStyleMedium2" showFirstColumn="0" showLastColumn="0" showRowStripes="1" showColumnStripes="0"/>
</table>
</file>

<file path=xl/tables/table9.xml><?xml version="1.0" encoding="utf-8"?>
<table xmlns="http://schemas.openxmlformats.org/spreadsheetml/2006/main" id="7" name="טבלה7" displayName="טבלה7" ref="A19:B21" totalsRowShown="0" headerRowBorderDxfId="187" tableBorderDxfId="186">
  <tableColumns count="2">
    <tableColumn id="1" name="שם הכיסוי מתוך הכיסוי הבסיסי" dataDxfId="185"/>
    <tableColumn id="2" name="גובה ההפחתה אם המבוטח יוותר על הכיסוי" dataDxfId="184"/>
  </tableColumns>
  <tableStyleInfo name="TableStyleMedium2"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table" Target="../tables/table2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rightToLeft="1" workbookViewId="0">
      <selection activeCell="A16" sqref="A16"/>
    </sheetView>
  </sheetViews>
  <sheetFormatPr defaultRowHeight="13.8" x14ac:dyDescent="0.25"/>
  <cols>
    <col min="1" max="1" width="124.8984375" bestFit="1" customWidth="1"/>
  </cols>
  <sheetData>
    <row r="1" spans="1:1" x14ac:dyDescent="0.25">
      <c r="A1" s="21" t="s">
        <v>86</v>
      </c>
    </row>
    <row r="2" spans="1:1" x14ac:dyDescent="0.25">
      <c r="A2" t="s">
        <v>73</v>
      </c>
    </row>
    <row r="3" spans="1:1" x14ac:dyDescent="0.25">
      <c r="A3" t="s">
        <v>74</v>
      </c>
    </row>
    <row r="4" spans="1:1" x14ac:dyDescent="0.25">
      <c r="A4" s="75" t="s">
        <v>75</v>
      </c>
    </row>
    <row r="5" spans="1:1" x14ac:dyDescent="0.25">
      <c r="A5" t="s">
        <v>95</v>
      </c>
    </row>
    <row r="6" spans="1:1" ht="82.8" x14ac:dyDescent="0.25">
      <c r="A6" s="17" t="s">
        <v>94</v>
      </c>
    </row>
    <row r="7" spans="1:1" ht="27.6" x14ac:dyDescent="0.25">
      <c r="A7" s="17" t="s">
        <v>96</v>
      </c>
    </row>
    <row r="8" spans="1:1" x14ac:dyDescent="0.25">
      <c r="A8" t="s">
        <v>87</v>
      </c>
    </row>
    <row r="9" spans="1:1" x14ac:dyDescent="0.25">
      <c r="A9" t="s">
        <v>91</v>
      </c>
    </row>
    <row r="10" spans="1:1" x14ac:dyDescent="0.25">
      <c r="A10" t="s">
        <v>135</v>
      </c>
    </row>
    <row r="11" spans="1:1" x14ac:dyDescent="0.25">
      <c r="A11" t="s">
        <v>136</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rightToLeft="1" workbookViewId="0">
      <selection activeCell="E6" sqref="E6"/>
    </sheetView>
  </sheetViews>
  <sheetFormatPr defaultRowHeight="13.8" x14ac:dyDescent="0.25"/>
  <cols>
    <col min="1" max="1" width="26.296875" customWidth="1"/>
    <col min="2" max="2" width="11.3984375" customWidth="1"/>
    <col min="3" max="3" width="9.69921875" customWidth="1"/>
    <col min="5" max="5" width="15.5" customWidth="1"/>
    <col min="6" max="6" width="11.3984375" customWidth="1"/>
    <col min="8" max="8" width="15.5" customWidth="1"/>
  </cols>
  <sheetData>
    <row r="1" spans="1:8" ht="14.4" thickBot="1" x14ac:dyDescent="0.3">
      <c r="A1" s="61" t="s">
        <v>85</v>
      </c>
      <c r="B1" s="31" t="s">
        <v>23</v>
      </c>
      <c r="C1" s="32" t="s">
        <v>28</v>
      </c>
      <c r="D1" s="32" t="s">
        <v>17</v>
      </c>
      <c r="E1" s="32" t="s">
        <v>34</v>
      </c>
      <c r="F1" s="32" t="s">
        <v>31</v>
      </c>
      <c r="G1" s="32" t="s">
        <v>21</v>
      </c>
      <c r="H1" s="33" t="s">
        <v>82</v>
      </c>
    </row>
    <row r="2" spans="1:8" x14ac:dyDescent="0.25">
      <c r="A2" s="24" t="s">
        <v>1</v>
      </c>
      <c r="B2" s="3">
        <v>2.7</v>
      </c>
      <c r="C2" s="2">
        <v>5.6</v>
      </c>
      <c r="D2" s="2">
        <v>0.44</v>
      </c>
      <c r="E2" s="2">
        <v>1.5</v>
      </c>
      <c r="F2" s="2">
        <v>0.65</v>
      </c>
      <c r="G2" s="2">
        <v>4.8</v>
      </c>
      <c r="H2" s="27">
        <v>2.5499999999999998</v>
      </c>
    </row>
    <row r="3" spans="1:8" x14ac:dyDescent="0.25">
      <c r="A3" s="25" t="s">
        <v>2</v>
      </c>
      <c r="B3" s="4">
        <v>2.7</v>
      </c>
      <c r="C3" s="1">
        <v>5.6</v>
      </c>
      <c r="D3" s="2">
        <v>0.44</v>
      </c>
      <c r="E3" s="2">
        <v>1.5</v>
      </c>
      <c r="F3" s="1">
        <v>0.65</v>
      </c>
      <c r="G3" s="1">
        <v>4.8</v>
      </c>
      <c r="H3" s="28">
        <v>2.5499999999999998</v>
      </c>
    </row>
    <row r="4" spans="1:8" x14ac:dyDescent="0.25">
      <c r="A4" s="25" t="s">
        <v>3</v>
      </c>
      <c r="B4" s="4">
        <v>2.7</v>
      </c>
      <c r="C4" s="1">
        <v>5.6</v>
      </c>
      <c r="D4" s="2">
        <v>0.44</v>
      </c>
      <c r="E4" s="2">
        <v>1.5</v>
      </c>
      <c r="F4" s="1">
        <v>0.65</v>
      </c>
      <c r="G4" s="1">
        <v>4.8</v>
      </c>
      <c r="H4" s="28">
        <v>2.5499999999999998</v>
      </c>
    </row>
    <row r="5" spans="1:8" x14ac:dyDescent="0.25">
      <c r="A5" s="25" t="s">
        <v>4</v>
      </c>
      <c r="B5" s="4">
        <v>2.7</v>
      </c>
      <c r="C5" s="1">
        <v>5.6</v>
      </c>
      <c r="D5" s="2">
        <v>0.44</v>
      </c>
      <c r="E5" s="2">
        <v>1.5</v>
      </c>
      <c r="F5" s="1">
        <v>0.65</v>
      </c>
      <c r="G5" s="1">
        <v>4.8</v>
      </c>
      <c r="H5" s="28">
        <v>2.5499999999999998</v>
      </c>
    </row>
    <row r="6" spans="1:8" x14ac:dyDescent="0.25">
      <c r="A6" s="25" t="s">
        <v>64</v>
      </c>
      <c r="B6" s="4">
        <v>2.7</v>
      </c>
      <c r="C6" s="1">
        <v>5.6</v>
      </c>
      <c r="D6" s="2">
        <v>0.44</v>
      </c>
      <c r="E6" s="2">
        <v>1.5</v>
      </c>
      <c r="F6" s="1">
        <v>0.65</v>
      </c>
      <c r="G6" s="1">
        <v>4.8</v>
      </c>
      <c r="H6" s="28">
        <v>2.5499999999999998</v>
      </c>
    </row>
    <row r="7" spans="1:8" x14ac:dyDescent="0.25">
      <c r="A7" s="25" t="s">
        <v>58</v>
      </c>
      <c r="B7" s="4">
        <v>2.7</v>
      </c>
      <c r="C7" s="1">
        <v>5.6</v>
      </c>
      <c r="D7" s="2">
        <v>0.44</v>
      </c>
      <c r="E7" s="2">
        <v>1.5</v>
      </c>
      <c r="F7" s="1">
        <v>0.65</v>
      </c>
      <c r="G7" s="1">
        <v>4.8</v>
      </c>
      <c r="H7" s="28"/>
    </row>
    <row r="8" spans="1:8" x14ac:dyDescent="0.25">
      <c r="A8" s="25" t="s">
        <v>7</v>
      </c>
      <c r="B8" s="4">
        <v>2.7</v>
      </c>
      <c r="C8" s="1">
        <v>5.6</v>
      </c>
      <c r="D8" s="2">
        <v>0.44</v>
      </c>
      <c r="E8" s="2">
        <v>1.5</v>
      </c>
      <c r="F8" s="1">
        <v>0.65</v>
      </c>
      <c r="G8" s="1">
        <v>4.8</v>
      </c>
      <c r="H8" s="28"/>
    </row>
    <row r="9" spans="1:8" x14ac:dyDescent="0.25">
      <c r="A9" s="25" t="s">
        <v>8</v>
      </c>
      <c r="B9" s="4">
        <v>2.7</v>
      </c>
      <c r="C9" s="1">
        <v>8.25</v>
      </c>
      <c r="D9" s="2">
        <v>0.44</v>
      </c>
      <c r="E9" s="2">
        <v>1.5</v>
      </c>
      <c r="F9" s="1">
        <v>0.65</v>
      </c>
      <c r="G9" s="1">
        <v>4.8</v>
      </c>
      <c r="H9" s="28"/>
    </row>
    <row r="10" spans="1:8" x14ac:dyDescent="0.25">
      <c r="A10" s="25" t="s">
        <v>9</v>
      </c>
      <c r="B10" s="4">
        <v>2.7</v>
      </c>
      <c r="C10" s="1">
        <v>8.25</v>
      </c>
      <c r="D10" s="2">
        <v>0.44</v>
      </c>
      <c r="E10" s="2">
        <v>1.5</v>
      </c>
      <c r="F10" s="1">
        <v>0.65</v>
      </c>
      <c r="G10" s="1">
        <v>4.8</v>
      </c>
      <c r="H10" s="28"/>
    </row>
    <row r="11" spans="1:8" x14ac:dyDescent="0.25">
      <c r="A11" s="25" t="s">
        <v>10</v>
      </c>
      <c r="B11" s="4">
        <v>2.9</v>
      </c>
      <c r="C11" s="1">
        <v>11.15</v>
      </c>
      <c r="D11" s="2">
        <v>0.44</v>
      </c>
      <c r="E11" s="2"/>
      <c r="F11" s="1">
        <v>1.3</v>
      </c>
      <c r="G11" s="1">
        <v>4.8</v>
      </c>
      <c r="H11" s="28"/>
    </row>
    <row r="12" spans="1:8" x14ac:dyDescent="0.25">
      <c r="A12" s="25" t="s">
        <v>11</v>
      </c>
      <c r="B12" s="4">
        <v>2.9</v>
      </c>
      <c r="C12" s="1">
        <v>11.15</v>
      </c>
      <c r="D12" s="2">
        <v>0.44</v>
      </c>
      <c r="E12" s="2"/>
      <c r="F12" s="1">
        <v>1.3</v>
      </c>
      <c r="G12" s="1">
        <v>4.8</v>
      </c>
      <c r="H12" s="28"/>
    </row>
    <row r="13" spans="1:8" x14ac:dyDescent="0.25">
      <c r="A13" s="25" t="s">
        <v>12</v>
      </c>
      <c r="B13" s="4">
        <v>2.9</v>
      </c>
      <c r="C13" s="1">
        <v>11.15</v>
      </c>
      <c r="D13" s="2">
        <v>0.44</v>
      </c>
      <c r="E13" s="1"/>
      <c r="F13" s="1">
        <v>1.3</v>
      </c>
      <c r="G13" s="1"/>
      <c r="H13" s="28"/>
    </row>
    <row r="14" spans="1:8" x14ac:dyDescent="0.25">
      <c r="A14" s="25" t="s">
        <v>13</v>
      </c>
      <c r="B14" s="4">
        <v>6.6</v>
      </c>
      <c r="C14" s="1">
        <v>15.6</v>
      </c>
      <c r="D14" s="2">
        <v>0.44</v>
      </c>
      <c r="E14" s="1"/>
      <c r="F14" s="1">
        <v>1.3</v>
      </c>
      <c r="G14" s="1"/>
      <c r="H14" s="28"/>
    </row>
    <row r="15" spans="1:8" x14ac:dyDescent="0.25">
      <c r="A15" s="34" t="s">
        <v>65</v>
      </c>
      <c r="B15" s="35">
        <v>6.6</v>
      </c>
      <c r="C15" s="36">
        <v>15.6</v>
      </c>
      <c r="D15" s="68">
        <v>0.44</v>
      </c>
      <c r="E15" s="36"/>
      <c r="F15" s="36">
        <v>1.3</v>
      </c>
      <c r="G15" s="36"/>
      <c r="H15" s="38"/>
    </row>
    <row r="17" spans="1:3" ht="55.8" thickBot="1" x14ac:dyDescent="0.3">
      <c r="A17" s="41" t="s">
        <v>98</v>
      </c>
      <c r="B17" s="54" t="s">
        <v>97</v>
      </c>
    </row>
    <row r="18" spans="1:3" x14ac:dyDescent="0.25">
      <c r="A18" s="55" t="s">
        <v>92</v>
      </c>
      <c r="B18" s="38">
        <v>0.3</v>
      </c>
    </row>
    <row r="19" spans="1:3" x14ac:dyDescent="0.25">
      <c r="A19" s="55" t="s">
        <v>45</v>
      </c>
      <c r="B19" s="38">
        <v>0.9</v>
      </c>
    </row>
    <row r="22" spans="1:3" x14ac:dyDescent="0.25">
      <c r="A22" s="18" t="s">
        <v>59</v>
      </c>
    </row>
    <row r="23" spans="1:3" x14ac:dyDescent="0.25">
      <c r="A23" s="69" t="s">
        <v>62</v>
      </c>
    </row>
    <row r="24" spans="1:3" ht="13.2" customHeight="1" x14ac:dyDescent="0.25">
      <c r="A24" s="69" t="s">
        <v>61</v>
      </c>
      <c r="C24" s="76"/>
    </row>
    <row r="25" spans="1:3" x14ac:dyDescent="0.25">
      <c r="A25" s="69" t="s">
        <v>63</v>
      </c>
    </row>
  </sheetData>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
  <sheetViews>
    <sheetView rightToLeft="1" workbookViewId="0"/>
  </sheetViews>
  <sheetFormatPr defaultRowHeight="13.8" x14ac:dyDescent="0.25"/>
  <cols>
    <col min="1" max="1" width="25.19921875" style="7" customWidth="1"/>
    <col min="2" max="2" width="33.8984375" style="7" customWidth="1"/>
    <col min="3" max="3" width="9.69921875" style="7" customWidth="1"/>
    <col min="4" max="5" width="8.796875" style="7"/>
    <col min="6" max="6" width="11.3984375" style="7" customWidth="1"/>
    <col min="7" max="16384" width="8.796875" style="7"/>
  </cols>
  <sheetData>
    <row r="1" spans="1:8" ht="14.4" thickBot="1" x14ac:dyDescent="0.3">
      <c r="A1" s="30" t="s">
        <v>139</v>
      </c>
      <c r="B1" s="31" t="s">
        <v>23</v>
      </c>
      <c r="C1" s="32" t="s">
        <v>28</v>
      </c>
      <c r="D1" s="32" t="s">
        <v>17</v>
      </c>
      <c r="E1" s="32" t="s">
        <v>18</v>
      </c>
      <c r="F1" s="32" t="s">
        <v>31</v>
      </c>
      <c r="G1" s="32" t="s">
        <v>21</v>
      </c>
      <c r="H1" s="33" t="s">
        <v>22</v>
      </c>
    </row>
    <row r="2" spans="1:8" x14ac:dyDescent="0.25">
      <c r="A2" s="24" t="s">
        <v>1</v>
      </c>
      <c r="B2" s="8">
        <v>1.695341614622333</v>
      </c>
      <c r="C2" s="9">
        <v>4.1786214434757936</v>
      </c>
      <c r="D2" s="9">
        <v>0.50346967243962881</v>
      </c>
      <c r="E2" s="9">
        <v>0.4713343511164737</v>
      </c>
      <c r="F2" s="9">
        <v>0.37715843447058617</v>
      </c>
      <c r="G2" s="9">
        <v>1.8358639069202569</v>
      </c>
      <c r="H2" s="27"/>
    </row>
    <row r="3" spans="1:8" x14ac:dyDescent="0.25">
      <c r="A3" s="25" t="s">
        <v>99</v>
      </c>
      <c r="B3" s="10">
        <v>1.7021764705043985</v>
      </c>
      <c r="C3" s="11">
        <v>5.0502348939594679</v>
      </c>
      <c r="D3" s="9">
        <v>0.50346967243962881</v>
      </c>
      <c r="E3" s="11">
        <v>0.85325536884235431</v>
      </c>
      <c r="F3" s="11">
        <v>0.37681113514927062</v>
      </c>
      <c r="G3" s="11">
        <v>3.3234597294533144</v>
      </c>
      <c r="H3" s="77">
        <v>4.4026702655242191</v>
      </c>
    </row>
    <row r="4" spans="1:8" x14ac:dyDescent="0.25">
      <c r="A4" s="25" t="s">
        <v>100</v>
      </c>
      <c r="B4" s="10">
        <v>1.7064615191907238</v>
      </c>
      <c r="C4" s="11">
        <v>5.921848344443144</v>
      </c>
      <c r="D4" s="9">
        <v>0.50346967243962881</v>
      </c>
      <c r="E4" s="11">
        <v>1.0239341188069697</v>
      </c>
      <c r="F4" s="11">
        <v>0.3698809093161875</v>
      </c>
      <c r="G4" s="11">
        <v>3.9882594751032396</v>
      </c>
      <c r="H4" s="77">
        <v>4.4026702655242191</v>
      </c>
    </row>
    <row r="5" spans="1:8" x14ac:dyDescent="0.25">
      <c r="A5" s="25" t="s">
        <v>101</v>
      </c>
      <c r="B5" s="10">
        <v>1.7124578636681733</v>
      </c>
      <c r="C5" s="11">
        <v>5.921848344443144</v>
      </c>
      <c r="D5" s="9">
        <v>0.50346967243962881</v>
      </c>
      <c r="E5" s="11">
        <v>1.029428613693548</v>
      </c>
      <c r="F5" s="11">
        <v>0.36860069587465588</v>
      </c>
      <c r="G5" s="11">
        <v>4.0096607263066222</v>
      </c>
      <c r="H5" s="77">
        <v>4.4026702655242191</v>
      </c>
    </row>
    <row r="6" spans="1:8" x14ac:dyDescent="0.25">
      <c r="A6" s="25" t="s">
        <v>102</v>
      </c>
      <c r="B6" s="10">
        <v>1.7107774457832212</v>
      </c>
      <c r="C6" s="11">
        <v>5.9591475067125632</v>
      </c>
      <c r="D6" s="9">
        <v>0.50346967243962881</v>
      </c>
      <c r="E6" s="11">
        <v>0.99169741676655221</v>
      </c>
      <c r="F6" s="11">
        <v>0.36838816144294062</v>
      </c>
      <c r="G6" s="11">
        <v>3.8626963846686961</v>
      </c>
      <c r="H6" s="77">
        <v>4.4026702655242191</v>
      </c>
    </row>
    <row r="7" spans="1:8" x14ac:dyDescent="0.25">
      <c r="A7" s="25" t="s">
        <v>103</v>
      </c>
      <c r="B7" s="10">
        <v>1.9592194763183175</v>
      </c>
      <c r="C7" s="11">
        <v>5.9964466689819851</v>
      </c>
      <c r="D7" s="9">
        <v>0.50346967243962881</v>
      </c>
      <c r="E7" s="11">
        <v>0.95396621983955665</v>
      </c>
      <c r="F7" s="11">
        <v>0.37293504171431596</v>
      </c>
      <c r="G7" s="11">
        <v>3.7157320430307705</v>
      </c>
      <c r="H7" s="77">
        <v>4.4026702655242191</v>
      </c>
    </row>
    <row r="8" spans="1:8" x14ac:dyDescent="0.25">
      <c r="A8" s="25" t="s">
        <v>104</v>
      </c>
      <c r="B8" s="10">
        <v>2.2430655041680709</v>
      </c>
      <c r="C8" s="11">
        <v>8.480932017830753</v>
      </c>
      <c r="D8" s="9">
        <v>0.50346967243962881</v>
      </c>
      <c r="E8" s="11">
        <v>0.92990454087065588</v>
      </c>
      <c r="F8" s="11">
        <v>0.37784587754220306</v>
      </c>
      <c r="G8" s="11">
        <v>3.6220109555389071</v>
      </c>
      <c r="H8" s="28"/>
    </row>
    <row r="9" spans="1:8" x14ac:dyDescent="0.25">
      <c r="A9" s="25" t="s">
        <v>105</v>
      </c>
      <c r="B9" s="10">
        <v>2.4244890982215108</v>
      </c>
      <c r="C9" s="11">
        <v>9.7956369844211757</v>
      </c>
      <c r="D9" s="9">
        <v>0.50346967243962881</v>
      </c>
      <c r="E9" s="11">
        <v>0.9228591016530252</v>
      </c>
      <c r="F9" s="11">
        <v>0.37546574052012005</v>
      </c>
      <c r="G9" s="11">
        <v>3.5945687215124451</v>
      </c>
      <c r="H9" s="28"/>
    </row>
    <row r="10" spans="1:8" x14ac:dyDescent="0.25">
      <c r="A10" s="25" t="s">
        <v>106</v>
      </c>
      <c r="B10" s="10">
        <v>2.6193166770158292</v>
      </c>
      <c r="C10" s="11">
        <v>11.1103419510116</v>
      </c>
      <c r="D10" s="9">
        <v>0.50346967243962881</v>
      </c>
      <c r="E10" s="11">
        <v>0.87628331671650461</v>
      </c>
      <c r="F10" s="11">
        <v>0.37612900420104861</v>
      </c>
      <c r="G10" s="11">
        <v>3.4131543979035381</v>
      </c>
      <c r="H10" s="28"/>
    </row>
    <row r="11" spans="1:8" x14ac:dyDescent="0.25">
      <c r="A11" s="25" t="s">
        <v>107</v>
      </c>
      <c r="B11" s="10">
        <v>2.9760315982199224</v>
      </c>
      <c r="C11" s="11">
        <v>11.1103419510116</v>
      </c>
      <c r="D11" s="9">
        <v>0.50346967243962881</v>
      </c>
      <c r="E11" s="11">
        <v>0.87483921621702643</v>
      </c>
      <c r="F11" s="11">
        <v>0.38594401295857023</v>
      </c>
      <c r="G11" s="11">
        <v>3.4075295755695039</v>
      </c>
      <c r="H11" s="28"/>
    </row>
    <row r="12" spans="1:8" x14ac:dyDescent="0.25">
      <c r="A12" s="25" t="s">
        <v>108</v>
      </c>
      <c r="B12" s="10">
        <v>3.4301204822545128</v>
      </c>
      <c r="C12" s="11">
        <v>13.843412517159402</v>
      </c>
      <c r="D12" s="9">
        <v>0.50346967243962881</v>
      </c>
      <c r="E12" s="11">
        <v>0.87483921621702643</v>
      </c>
      <c r="F12" s="11">
        <v>0.39657608620073204</v>
      </c>
      <c r="G12" s="11">
        <v>3.4075295755695039</v>
      </c>
      <c r="H12" s="28"/>
    </row>
    <row r="13" spans="1:8" x14ac:dyDescent="0.25">
      <c r="A13" s="25" t="s">
        <v>109</v>
      </c>
      <c r="B13" s="10">
        <v>5.1630481414750253</v>
      </c>
      <c r="C13" s="11">
        <v>21.503022244713737</v>
      </c>
      <c r="D13" s="9">
        <v>0.50346967243962881</v>
      </c>
      <c r="E13" s="11">
        <v>0.93350322195384339</v>
      </c>
      <c r="F13" s="11">
        <v>0.44455147673508805</v>
      </c>
      <c r="G13" s="11">
        <v>3.6360279451716186</v>
      </c>
      <c r="H13" s="28"/>
    </row>
    <row r="14" spans="1:8" x14ac:dyDescent="0.25">
      <c r="A14" s="34" t="s">
        <v>110</v>
      </c>
      <c r="B14" s="73">
        <v>7.0696648445862067</v>
      </c>
      <c r="C14" s="39">
        <v>29.162631972268066</v>
      </c>
      <c r="D14" s="37">
        <v>0.50346967243962881</v>
      </c>
      <c r="E14" s="39">
        <v>0.99216722769066024</v>
      </c>
      <c r="F14" s="39">
        <v>0.4979579617423387</v>
      </c>
      <c r="G14" s="39">
        <v>3.8645263147737334</v>
      </c>
      <c r="H14" s="38"/>
    </row>
    <row r="17" spans="1:8" ht="14.4" thickBot="1" x14ac:dyDescent="0.3">
      <c r="A17" s="61" t="s">
        <v>33</v>
      </c>
      <c r="B17" s="31" t="s">
        <v>23</v>
      </c>
      <c r="C17" s="32" t="s">
        <v>28</v>
      </c>
      <c r="D17" s="32" t="s">
        <v>17</v>
      </c>
      <c r="E17" s="32" t="s">
        <v>18</v>
      </c>
      <c r="F17" s="32" t="s">
        <v>31</v>
      </c>
      <c r="G17" s="32" t="s">
        <v>21</v>
      </c>
      <c r="H17" s="33" t="s">
        <v>22</v>
      </c>
    </row>
    <row r="18" spans="1:8" x14ac:dyDescent="0.25">
      <c r="A18" s="24" t="s">
        <v>1</v>
      </c>
      <c r="B18" s="8">
        <v>2.8820807448579662</v>
      </c>
      <c r="C18" s="9">
        <v>7.1036564539088491</v>
      </c>
      <c r="D18" s="9">
        <v>0.50346967243962881</v>
      </c>
      <c r="E18" s="9">
        <v>0.80126839689800533</v>
      </c>
      <c r="F18" s="9">
        <v>0.64116933859999647</v>
      </c>
      <c r="G18" s="9">
        <v>3.1209686417644367</v>
      </c>
      <c r="H18" s="27"/>
    </row>
    <row r="19" spans="1:8" x14ac:dyDescent="0.25">
      <c r="A19" s="25" t="s">
        <v>99</v>
      </c>
      <c r="B19" s="10">
        <v>2.8936999998574775</v>
      </c>
      <c r="C19" s="11">
        <v>8.5853993197310956</v>
      </c>
      <c r="D19" s="9">
        <v>0.50346967243962881</v>
      </c>
      <c r="E19" s="11">
        <v>1.4505341270320022</v>
      </c>
      <c r="F19" s="11">
        <v>0.64057892975376007</v>
      </c>
      <c r="G19" s="11">
        <v>5.6498815400706341</v>
      </c>
      <c r="H19" s="77">
        <v>7.484539451391174</v>
      </c>
    </row>
    <row r="20" spans="1:8" x14ac:dyDescent="0.25">
      <c r="A20" s="25" t="s">
        <v>100</v>
      </c>
      <c r="B20" s="10">
        <v>2.9009845826242304</v>
      </c>
      <c r="C20" s="11">
        <v>10.067142185553344</v>
      </c>
      <c r="D20" s="9">
        <v>0.50346967243962881</v>
      </c>
      <c r="E20" s="11">
        <v>1.7406880019718485</v>
      </c>
      <c r="F20" s="11">
        <v>0.62879754583751879</v>
      </c>
      <c r="G20" s="11">
        <v>6.7800411076755074</v>
      </c>
      <c r="H20" s="77">
        <v>7.4845394513911723</v>
      </c>
    </row>
    <row r="21" spans="1:8" x14ac:dyDescent="0.25">
      <c r="A21" s="25" t="s">
        <v>101</v>
      </c>
      <c r="B21" s="10">
        <v>2.9111783682358947</v>
      </c>
      <c r="C21" s="11">
        <v>10.067142185553344</v>
      </c>
      <c r="D21" s="9">
        <v>0.50346967243962881</v>
      </c>
      <c r="E21" s="11">
        <v>1.7500286432790315</v>
      </c>
      <c r="F21" s="11">
        <v>0.62662118298691494</v>
      </c>
      <c r="G21" s="11">
        <v>6.8164232347212579</v>
      </c>
      <c r="H21" s="77">
        <v>7.4845394513911723</v>
      </c>
    </row>
    <row r="22" spans="1:8" x14ac:dyDescent="0.25">
      <c r="A22" s="25" t="s">
        <v>102</v>
      </c>
      <c r="B22" s="10">
        <v>2.9083216578314759</v>
      </c>
      <c r="C22" s="11">
        <v>10.130550761411357</v>
      </c>
      <c r="D22" s="9">
        <v>0.50346967243962881</v>
      </c>
      <c r="E22" s="11">
        <v>1.6858856085031386</v>
      </c>
      <c r="F22" s="11">
        <v>0.62625987445299902</v>
      </c>
      <c r="G22" s="11">
        <v>6.5665838539367831</v>
      </c>
      <c r="H22" s="77">
        <v>7.4845394513911723</v>
      </c>
    </row>
    <row r="23" spans="1:8" x14ac:dyDescent="0.25">
      <c r="A23" s="25" t="s">
        <v>103</v>
      </c>
      <c r="B23" s="10">
        <v>3.3306731097411397</v>
      </c>
      <c r="C23" s="11">
        <v>10.193959337269375</v>
      </c>
      <c r="D23" s="9">
        <v>0.50346967243962881</v>
      </c>
      <c r="E23" s="11">
        <v>1.6217425737272462</v>
      </c>
      <c r="F23" s="11">
        <v>0.63398957091433716</v>
      </c>
      <c r="G23" s="11">
        <v>6.3167444731523101</v>
      </c>
      <c r="H23" s="77">
        <v>7.4845394513911723</v>
      </c>
    </row>
    <row r="24" spans="1:8" x14ac:dyDescent="0.25">
      <c r="A24" s="25" t="s">
        <v>104</v>
      </c>
      <c r="B24" s="10">
        <v>3.8132113570857205</v>
      </c>
      <c r="C24" s="11">
        <v>14.41758443031228</v>
      </c>
      <c r="D24" s="9">
        <v>0.50346967243962881</v>
      </c>
      <c r="E24" s="11">
        <v>1.5808377194801149</v>
      </c>
      <c r="F24" s="11">
        <v>0.64233799182174522</v>
      </c>
      <c r="G24" s="11">
        <v>6.1574186244161417</v>
      </c>
      <c r="H24" s="28"/>
    </row>
    <row r="25" spans="1:8" x14ac:dyDescent="0.25">
      <c r="A25" s="25" t="s">
        <v>105</v>
      </c>
      <c r="B25" s="10">
        <v>4.1216314669765683</v>
      </c>
      <c r="C25" s="11">
        <v>16.652582873516</v>
      </c>
      <c r="D25" s="9">
        <v>0.50346967243962881</v>
      </c>
      <c r="E25" s="11">
        <v>1.5688604728101427</v>
      </c>
      <c r="F25" s="11">
        <v>0.63829175888420409</v>
      </c>
      <c r="G25" s="11">
        <v>6.1107668265711563</v>
      </c>
      <c r="H25" s="28"/>
    </row>
    <row r="26" spans="1:8" x14ac:dyDescent="0.25">
      <c r="A26" s="25" t="s">
        <v>106</v>
      </c>
      <c r="B26" s="10">
        <v>4.4528383509269096</v>
      </c>
      <c r="C26" s="11">
        <v>18.887581316719722</v>
      </c>
      <c r="D26" s="9">
        <v>0.50346967243962881</v>
      </c>
      <c r="E26" s="11">
        <v>1.4896816384180578</v>
      </c>
      <c r="F26" s="11">
        <v>0.63941930714178263</v>
      </c>
      <c r="G26" s="11">
        <v>5.8023624764360147</v>
      </c>
      <c r="H26" s="28"/>
    </row>
    <row r="27" spans="1:8" x14ac:dyDescent="0.25">
      <c r="A27" s="25" t="s">
        <v>107</v>
      </c>
      <c r="B27" s="10">
        <v>5.0592537169738678</v>
      </c>
      <c r="C27" s="11">
        <v>18.887581316719722</v>
      </c>
      <c r="D27" s="9">
        <v>0.50346967243962881</v>
      </c>
      <c r="E27" s="11">
        <v>1.4872266675689449</v>
      </c>
      <c r="F27" s="11">
        <v>0.65610482202956932</v>
      </c>
      <c r="G27" s="11">
        <v>5.7928002784681567</v>
      </c>
      <c r="H27" s="28"/>
    </row>
    <row r="28" spans="1:8" x14ac:dyDescent="0.25">
      <c r="A28" s="25" t="s">
        <v>108</v>
      </c>
      <c r="B28" s="10">
        <v>5.8312048198326716</v>
      </c>
      <c r="C28" s="11">
        <v>23.533801279170984</v>
      </c>
      <c r="D28" s="9">
        <v>0.50346967243962881</v>
      </c>
      <c r="E28" s="11">
        <v>1.4872266675689449</v>
      </c>
      <c r="F28" s="11">
        <v>0.67417934654124445</v>
      </c>
      <c r="G28" s="11">
        <v>5.7928002784681567</v>
      </c>
      <c r="H28" s="28"/>
    </row>
    <row r="29" spans="1:8" x14ac:dyDescent="0.25">
      <c r="A29" s="25" t="s">
        <v>109</v>
      </c>
      <c r="B29" s="10">
        <v>8.7771818405075432</v>
      </c>
      <c r="C29" s="11">
        <v>36.55513781601335</v>
      </c>
      <c r="D29" s="9">
        <v>0.50346967243962881</v>
      </c>
      <c r="E29" s="11">
        <v>1.5869554773215337</v>
      </c>
      <c r="F29" s="11">
        <v>0.75573751044964965</v>
      </c>
      <c r="G29" s="11">
        <v>6.1812475067917516</v>
      </c>
      <c r="H29" s="28"/>
    </row>
    <row r="30" spans="1:8" ht="14.4" thickBot="1" x14ac:dyDescent="0.3">
      <c r="A30" s="25" t="s">
        <v>110</v>
      </c>
      <c r="B30" s="14">
        <v>12.018430235796551</v>
      </c>
      <c r="C30" s="13">
        <v>49.576474352855712</v>
      </c>
      <c r="D30" s="12">
        <v>0.50346967243962881</v>
      </c>
      <c r="E30" s="13">
        <v>1.6866842870741223</v>
      </c>
      <c r="F30" s="13">
        <v>0.84652853496197578</v>
      </c>
      <c r="G30" s="13">
        <v>6.5696947351153465</v>
      </c>
      <c r="H30" s="29"/>
    </row>
    <row r="33" spans="1:2" ht="14.4" thickBot="1" x14ac:dyDescent="0.3">
      <c r="A33" s="78" t="s">
        <v>98</v>
      </c>
      <c r="B33" s="60" t="s">
        <v>97</v>
      </c>
    </row>
    <row r="34" spans="1:2" x14ac:dyDescent="0.25">
      <c r="A34" s="40" t="s">
        <v>44</v>
      </c>
      <c r="B34" s="27">
        <v>0.08</v>
      </c>
    </row>
    <row r="35" spans="1:2" x14ac:dyDescent="0.25">
      <c r="A35" s="42" t="s">
        <v>45</v>
      </c>
      <c r="B35" s="38">
        <v>0.14000000000000001</v>
      </c>
    </row>
  </sheetData>
  <pageMargins left="0.7" right="0.7" top="0.75" bottom="0.75" header="0.3" footer="0.3"/>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4"/>
  <sheetViews>
    <sheetView rightToLeft="1" workbookViewId="0">
      <selection activeCell="B9" sqref="A9:B9"/>
    </sheetView>
  </sheetViews>
  <sheetFormatPr defaultRowHeight="13.8" x14ac:dyDescent="0.25"/>
  <cols>
    <col min="1" max="1" width="26.296875" customWidth="1"/>
    <col min="2" max="2" width="11.3984375" customWidth="1"/>
    <col min="3" max="3" width="9.69921875" customWidth="1"/>
    <col min="9" max="9" width="14" customWidth="1"/>
  </cols>
  <sheetData>
    <row r="1" spans="1:9" ht="42" thickBot="1" x14ac:dyDescent="0.3">
      <c r="A1" s="61" t="s">
        <v>90</v>
      </c>
      <c r="B1" s="31" t="s">
        <v>23</v>
      </c>
      <c r="C1" s="32" t="s">
        <v>28</v>
      </c>
      <c r="D1" s="32" t="s">
        <v>17</v>
      </c>
      <c r="E1" s="46" t="s">
        <v>88</v>
      </c>
      <c r="F1" s="32" t="s">
        <v>19</v>
      </c>
      <c r="G1" s="32" t="s">
        <v>26</v>
      </c>
      <c r="H1" s="32" t="s">
        <v>21</v>
      </c>
      <c r="I1" s="33" t="s">
        <v>41</v>
      </c>
    </row>
    <row r="2" spans="1:9" x14ac:dyDescent="0.25">
      <c r="A2" s="57" t="s">
        <v>38</v>
      </c>
      <c r="B2" s="8">
        <v>1.5947535679211793</v>
      </c>
      <c r="C2" s="9">
        <v>1.96</v>
      </c>
      <c r="D2" s="9">
        <v>0.35</v>
      </c>
      <c r="E2" s="9">
        <v>20</v>
      </c>
      <c r="F2" s="9">
        <v>0.36579779954045027</v>
      </c>
      <c r="G2" s="9">
        <v>0.2781691467972387</v>
      </c>
      <c r="H2" s="2">
        <v>1</v>
      </c>
      <c r="I2" s="70"/>
    </row>
    <row r="3" spans="1:9" x14ac:dyDescent="0.25">
      <c r="A3" s="57" t="s">
        <v>39</v>
      </c>
      <c r="B3" s="10">
        <v>1.9567908113159707</v>
      </c>
      <c r="C3" s="11">
        <v>2.8</v>
      </c>
      <c r="D3" s="9">
        <v>0.35</v>
      </c>
      <c r="E3" s="11">
        <v>20</v>
      </c>
      <c r="F3" s="11">
        <v>0.52256828505778619</v>
      </c>
      <c r="G3" s="11">
        <v>0.39738449542462673</v>
      </c>
      <c r="H3" s="1">
        <v>2</v>
      </c>
      <c r="I3" s="71">
        <v>4</v>
      </c>
    </row>
    <row r="4" spans="1:9" x14ac:dyDescent="0.25">
      <c r="A4" s="57" t="s">
        <v>10</v>
      </c>
      <c r="B4" s="10">
        <v>2.1598240202346575</v>
      </c>
      <c r="C4" s="11">
        <v>4.0999999999999996</v>
      </c>
      <c r="D4" s="9">
        <v>0.35</v>
      </c>
      <c r="E4" s="11">
        <v>20</v>
      </c>
      <c r="F4" s="11">
        <v>0.57007449279031208</v>
      </c>
      <c r="G4" s="11">
        <v>0.43351035864504728</v>
      </c>
      <c r="H4" s="1">
        <v>2</v>
      </c>
      <c r="I4" s="70"/>
    </row>
    <row r="5" spans="1:9" x14ac:dyDescent="0.25">
      <c r="A5" s="57" t="s">
        <v>40</v>
      </c>
      <c r="B5" s="10">
        <v>2.2648240202346575</v>
      </c>
      <c r="C5" s="11">
        <v>6.6</v>
      </c>
      <c r="D5" s="9">
        <v>0.35</v>
      </c>
      <c r="E5" s="11">
        <v>20</v>
      </c>
      <c r="F5" s="11">
        <v>0.57007449279031208</v>
      </c>
      <c r="G5" s="11">
        <v>0.43351035864504728</v>
      </c>
      <c r="H5" s="1">
        <v>2</v>
      </c>
      <c r="I5" s="70"/>
    </row>
    <row r="6" spans="1:9" x14ac:dyDescent="0.25">
      <c r="A6" s="57" t="s">
        <v>13</v>
      </c>
      <c r="B6" s="10">
        <v>2.3698240202346574</v>
      </c>
      <c r="C6" s="11">
        <v>8.6</v>
      </c>
      <c r="D6" s="9">
        <v>0.35</v>
      </c>
      <c r="E6" s="11">
        <v>20</v>
      </c>
      <c r="F6" s="11">
        <v>0.57007449279031208</v>
      </c>
      <c r="G6" s="11">
        <v>0.43351035864504728</v>
      </c>
      <c r="H6" s="1">
        <v>2</v>
      </c>
      <c r="I6" s="70"/>
    </row>
    <row r="7" spans="1:9" x14ac:dyDescent="0.25">
      <c r="A7" s="72" t="s">
        <v>14</v>
      </c>
      <c r="B7" s="73">
        <v>2.5798240202346578</v>
      </c>
      <c r="C7" s="39">
        <v>12.6</v>
      </c>
      <c r="D7" s="37">
        <v>0.35</v>
      </c>
      <c r="E7" s="39">
        <v>20</v>
      </c>
      <c r="F7" s="39">
        <v>0.57007449279031208</v>
      </c>
      <c r="G7" s="39">
        <v>0.43351035864504728</v>
      </c>
      <c r="H7" s="36">
        <v>2</v>
      </c>
      <c r="I7" s="74"/>
    </row>
    <row r="9" spans="1:9" ht="55.8" thickBot="1" x14ac:dyDescent="0.3">
      <c r="A9" s="41" t="s">
        <v>98</v>
      </c>
      <c r="B9" s="54" t="s">
        <v>97</v>
      </c>
    </row>
    <row r="10" spans="1:9" x14ac:dyDescent="0.25">
      <c r="A10" s="40" t="s">
        <v>44</v>
      </c>
      <c r="B10" s="27">
        <v>0.05</v>
      </c>
    </row>
    <row r="11" spans="1:9" x14ac:dyDescent="0.25">
      <c r="A11" s="42" t="s">
        <v>45</v>
      </c>
      <c r="B11" s="38">
        <v>0.6</v>
      </c>
    </row>
    <row r="13" spans="1:9" x14ac:dyDescent="0.25">
      <c r="A13" s="75" t="s">
        <v>59</v>
      </c>
    </row>
    <row r="14" spans="1:9" x14ac:dyDescent="0.25">
      <c r="A14" t="s">
        <v>89</v>
      </c>
    </row>
  </sheetData>
  <pageMargins left="0.7" right="0.7" top="0.75" bottom="0.75" header="0.3" footer="0.3"/>
  <pageSetup paperSize="9" orientation="portrait" verticalDpi="0"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
  <sheetViews>
    <sheetView rightToLeft="1" workbookViewId="0">
      <selection activeCell="H10" sqref="H10"/>
    </sheetView>
  </sheetViews>
  <sheetFormatPr defaultRowHeight="13.8" x14ac:dyDescent="0.25"/>
  <cols>
    <col min="1" max="1" width="26.296875" customWidth="1"/>
    <col min="2" max="2" width="11.3984375" customWidth="1"/>
    <col min="3" max="3" width="9.69921875" customWidth="1"/>
  </cols>
  <sheetData>
    <row r="1" spans="1:9" ht="14.4" thickBot="1" x14ac:dyDescent="0.3">
      <c r="A1" s="61" t="s">
        <v>138</v>
      </c>
      <c r="B1" s="31" t="s">
        <v>23</v>
      </c>
      <c r="C1" s="32" t="s">
        <v>28</v>
      </c>
      <c r="D1" s="32" t="s">
        <v>17</v>
      </c>
      <c r="E1" s="32" t="s">
        <v>18</v>
      </c>
      <c r="F1" s="32" t="s">
        <v>19</v>
      </c>
      <c r="G1" s="32" t="s">
        <v>26</v>
      </c>
      <c r="H1" s="32" t="s">
        <v>21</v>
      </c>
      <c r="I1" s="33" t="s">
        <v>22</v>
      </c>
    </row>
    <row r="2" spans="1:9" x14ac:dyDescent="0.25">
      <c r="A2" s="24" t="s">
        <v>42</v>
      </c>
      <c r="B2" s="3">
        <v>2.95</v>
      </c>
      <c r="C2" s="9">
        <v>6.75</v>
      </c>
      <c r="D2" s="9">
        <v>0.5</v>
      </c>
      <c r="E2" s="9">
        <v>1.25</v>
      </c>
      <c r="F2" s="9">
        <v>0.1</v>
      </c>
      <c r="G2" s="9">
        <v>0.1</v>
      </c>
      <c r="H2" s="2">
        <v>1.25</v>
      </c>
      <c r="I2" s="27">
        <v>1.5</v>
      </c>
    </row>
    <row r="3" spans="1:9" ht="14.4" thickBot="1" x14ac:dyDescent="0.3">
      <c r="A3" s="26" t="s">
        <v>43</v>
      </c>
      <c r="B3" s="5">
        <v>3.25</v>
      </c>
      <c r="C3" s="9">
        <v>6.75</v>
      </c>
      <c r="D3" s="9">
        <v>0.5</v>
      </c>
      <c r="E3" s="9">
        <v>1.25</v>
      </c>
      <c r="F3" s="9">
        <v>0.1</v>
      </c>
      <c r="G3" s="9">
        <v>0.1</v>
      </c>
      <c r="H3" s="2">
        <v>1.25</v>
      </c>
      <c r="I3" s="27">
        <v>1.5</v>
      </c>
    </row>
    <row r="4" spans="1:9" x14ac:dyDescent="0.25">
      <c r="A4" s="7"/>
      <c r="B4" s="7"/>
      <c r="C4" s="7"/>
      <c r="D4" s="7"/>
      <c r="E4" s="7"/>
      <c r="F4" s="7"/>
      <c r="G4" s="7"/>
      <c r="H4" s="7"/>
      <c r="I4" s="7"/>
    </row>
    <row r="5" spans="1:9" x14ac:dyDescent="0.25">
      <c r="A5" s="7"/>
      <c r="B5" s="7"/>
      <c r="C5" s="7"/>
      <c r="D5" s="7"/>
      <c r="E5" s="7"/>
      <c r="F5" s="7"/>
      <c r="G5" s="7"/>
      <c r="H5" s="7"/>
      <c r="I5" s="7"/>
    </row>
    <row r="6" spans="1:9" ht="14.4" thickBot="1" x14ac:dyDescent="0.3">
      <c r="A6" s="61" t="s">
        <v>36</v>
      </c>
      <c r="B6" s="31" t="s">
        <v>23</v>
      </c>
      <c r="C6" s="32" t="s">
        <v>28</v>
      </c>
      <c r="D6" s="32" t="s">
        <v>17</v>
      </c>
      <c r="E6" s="32" t="s">
        <v>18</v>
      </c>
      <c r="F6" s="32" t="s">
        <v>19</v>
      </c>
      <c r="G6" s="32" t="s">
        <v>26</v>
      </c>
      <c r="H6" s="32" t="s">
        <v>21</v>
      </c>
      <c r="I6" s="33" t="s">
        <v>22</v>
      </c>
    </row>
    <row r="7" spans="1:9" x14ac:dyDescent="0.25">
      <c r="A7" s="24" t="s">
        <v>42</v>
      </c>
      <c r="B7" s="3">
        <v>3.85</v>
      </c>
      <c r="C7" s="9">
        <v>6.75</v>
      </c>
      <c r="D7" s="9">
        <v>0.5</v>
      </c>
      <c r="E7" s="9">
        <v>1.25</v>
      </c>
      <c r="F7" s="9">
        <v>0.1</v>
      </c>
      <c r="G7" s="9">
        <v>0.1</v>
      </c>
      <c r="H7" s="2">
        <v>1.25</v>
      </c>
      <c r="I7" s="27">
        <v>1.5</v>
      </c>
    </row>
    <row r="8" spans="1:9" ht="14.4" thickBot="1" x14ac:dyDescent="0.3">
      <c r="A8" s="26" t="s">
        <v>43</v>
      </c>
      <c r="B8" s="5">
        <v>4.1500000000000004</v>
      </c>
      <c r="C8" s="9">
        <v>6.75</v>
      </c>
      <c r="D8" s="9">
        <v>0.5</v>
      </c>
      <c r="E8" s="9">
        <v>1.25</v>
      </c>
      <c r="F8" s="9">
        <v>0.1</v>
      </c>
      <c r="G8" s="9">
        <v>0.1</v>
      </c>
      <c r="H8" s="2">
        <v>1.25</v>
      </c>
      <c r="I8" s="27">
        <v>1.5</v>
      </c>
    </row>
    <row r="9" spans="1:9" x14ac:dyDescent="0.25">
      <c r="A9" s="7"/>
      <c r="B9" s="7"/>
      <c r="C9" s="7"/>
      <c r="D9" s="7"/>
      <c r="E9" s="7"/>
      <c r="F9" s="7"/>
      <c r="G9" s="7"/>
      <c r="H9" s="7"/>
      <c r="I9" s="7"/>
    </row>
    <row r="10" spans="1:9" ht="55.8" thickBot="1" x14ac:dyDescent="0.3">
      <c r="A10" s="41" t="s">
        <v>98</v>
      </c>
      <c r="B10" s="54" t="s">
        <v>97</v>
      </c>
      <c r="C10" s="7"/>
      <c r="D10" s="7"/>
      <c r="E10" s="7"/>
      <c r="F10" s="7"/>
      <c r="G10" s="7"/>
      <c r="H10" s="7"/>
      <c r="I10" s="7"/>
    </row>
    <row r="11" spans="1:9" x14ac:dyDescent="0.25">
      <c r="A11" s="40" t="s">
        <v>44</v>
      </c>
      <c r="B11" s="27">
        <v>0.2</v>
      </c>
      <c r="C11" s="7"/>
      <c r="D11" s="7"/>
      <c r="E11" s="7"/>
      <c r="F11" s="7"/>
      <c r="G11" s="7"/>
      <c r="H11" s="7"/>
      <c r="I11" s="7"/>
    </row>
    <row r="12" spans="1:9" x14ac:dyDescent="0.25">
      <c r="A12" s="42" t="s">
        <v>45</v>
      </c>
      <c r="B12" s="38">
        <v>1</v>
      </c>
      <c r="C12" s="7"/>
      <c r="D12" s="7"/>
      <c r="E12" s="7"/>
      <c r="F12" s="7"/>
      <c r="G12" s="7"/>
      <c r="H12" s="7"/>
      <c r="I12" s="7"/>
    </row>
  </sheetData>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rightToLeft="1" tabSelected="1" zoomScale="70" zoomScaleNormal="70" workbookViewId="0"/>
  </sheetViews>
  <sheetFormatPr defaultRowHeight="13.8" x14ac:dyDescent="0.25"/>
  <cols>
    <col min="1" max="1" width="14" bestFit="1" customWidth="1"/>
    <col min="3" max="3" width="11.8984375" customWidth="1"/>
    <col min="4" max="4" width="15.296875" customWidth="1"/>
    <col min="9" max="9" width="11.8984375" customWidth="1"/>
    <col min="10" max="10" width="18.8984375" customWidth="1"/>
    <col min="11" max="11" width="17.3984375" customWidth="1"/>
  </cols>
  <sheetData>
    <row r="1" spans="2:5" x14ac:dyDescent="0.25">
      <c r="B1" t="s">
        <v>115</v>
      </c>
    </row>
    <row r="2" spans="2:5" ht="15" customHeight="1" x14ac:dyDescent="0.25">
      <c r="B2" s="50" t="s">
        <v>116</v>
      </c>
      <c r="C2" s="95" t="s">
        <v>117</v>
      </c>
      <c r="D2" s="95" t="s">
        <v>118</v>
      </c>
      <c r="E2" s="19" t="s">
        <v>119</v>
      </c>
    </row>
    <row r="3" spans="2:5" ht="15" customHeight="1" x14ac:dyDescent="0.25">
      <c r="B3" s="66" t="s">
        <v>120</v>
      </c>
      <c r="C3" s="104">
        <v>4.4800000000000004</v>
      </c>
      <c r="D3" s="104">
        <v>15.43</v>
      </c>
      <c r="E3" s="105">
        <f>SUM(C3:D3)</f>
        <v>19.91</v>
      </c>
    </row>
    <row r="4" spans="2:5" x14ac:dyDescent="0.25">
      <c r="B4" s="66" t="s">
        <v>121</v>
      </c>
      <c r="C4" s="104">
        <v>2.9</v>
      </c>
      <c r="D4" s="104">
        <v>7.5</v>
      </c>
      <c r="E4" s="105">
        <f t="shared" ref="E4:E13" si="0">SUM(C4:D4)</f>
        <v>10.4</v>
      </c>
    </row>
    <row r="5" spans="2:5" ht="41.4" x14ac:dyDescent="0.25">
      <c r="B5" s="66" t="s">
        <v>123</v>
      </c>
      <c r="C5" s="104">
        <v>1.8466200208678138</v>
      </c>
      <c r="D5" s="104">
        <v>7</v>
      </c>
      <c r="E5" s="105">
        <f t="shared" si="0"/>
        <v>8.8466200208678138</v>
      </c>
    </row>
    <row r="6" spans="2:5" x14ac:dyDescent="0.25">
      <c r="B6" s="89" t="s">
        <v>0</v>
      </c>
      <c r="C6" s="104">
        <v>2.7</v>
      </c>
      <c r="D6" s="104">
        <v>6</v>
      </c>
      <c r="E6" s="105">
        <f t="shared" si="0"/>
        <v>8.6999999999999993</v>
      </c>
    </row>
    <row r="7" spans="2:5" x14ac:dyDescent="0.25">
      <c r="B7" s="66" t="s">
        <v>24</v>
      </c>
      <c r="C7" s="104">
        <v>3.3</v>
      </c>
      <c r="D7" s="104">
        <v>5.0999999999999996</v>
      </c>
      <c r="E7" s="105">
        <f t="shared" si="0"/>
        <v>8.3999999999999986</v>
      </c>
    </row>
    <row r="8" spans="2:5" x14ac:dyDescent="0.25">
      <c r="B8" s="89" t="s">
        <v>27</v>
      </c>
      <c r="C8" s="104">
        <v>2.3000000000000003</v>
      </c>
      <c r="D8" s="104">
        <v>6</v>
      </c>
      <c r="E8" s="105">
        <f t="shared" si="0"/>
        <v>8.3000000000000007</v>
      </c>
    </row>
    <row r="9" spans="2:5" x14ac:dyDescent="0.25">
      <c r="B9" s="66" t="s">
        <v>122</v>
      </c>
      <c r="C9" s="104">
        <v>3.3</v>
      </c>
      <c r="D9" s="104">
        <v>4.2</v>
      </c>
      <c r="E9" s="105">
        <f t="shared" si="0"/>
        <v>7.5</v>
      </c>
    </row>
    <row r="10" spans="2:5" x14ac:dyDescent="0.25">
      <c r="B10" s="66" t="s">
        <v>124</v>
      </c>
      <c r="C10" s="104">
        <v>2.9009845826242304</v>
      </c>
      <c r="D10" s="104">
        <v>4.4026702655242191</v>
      </c>
      <c r="E10" s="105">
        <f t="shared" si="0"/>
        <v>7.3036548481484491</v>
      </c>
    </row>
    <row r="11" spans="2:5" x14ac:dyDescent="0.25">
      <c r="B11" s="66" t="s">
        <v>35</v>
      </c>
      <c r="C11" s="104">
        <v>1.96</v>
      </c>
      <c r="D11" s="104">
        <v>4</v>
      </c>
      <c r="E11" s="105">
        <f t="shared" si="0"/>
        <v>5.96</v>
      </c>
    </row>
    <row r="12" spans="2:5" x14ac:dyDescent="0.25">
      <c r="B12" s="66" t="s">
        <v>125</v>
      </c>
      <c r="C12" s="104">
        <v>4.1500000000000004</v>
      </c>
      <c r="D12" s="104">
        <v>1.5</v>
      </c>
      <c r="E12" s="105">
        <f t="shared" si="0"/>
        <v>5.65</v>
      </c>
    </row>
    <row r="13" spans="2:5" x14ac:dyDescent="0.25">
      <c r="B13" s="55" t="s">
        <v>30</v>
      </c>
      <c r="C13" s="106">
        <v>2.7</v>
      </c>
      <c r="D13" s="106">
        <v>2.5499999999999998</v>
      </c>
      <c r="E13" s="105">
        <f t="shared" si="0"/>
        <v>5.25</v>
      </c>
    </row>
    <row r="18" spans="2:3" ht="15" customHeight="1" x14ac:dyDescent="0.25"/>
    <row r="19" spans="2:3" ht="14.25" customHeight="1" x14ac:dyDescent="0.25"/>
    <row r="20" spans="2:3" x14ac:dyDescent="0.25">
      <c r="B20" t="s">
        <v>126</v>
      </c>
    </row>
    <row r="21" spans="2:3" x14ac:dyDescent="0.25">
      <c r="B21" s="50" t="s">
        <v>116</v>
      </c>
      <c r="C21" s="93" t="s">
        <v>127</v>
      </c>
    </row>
    <row r="22" spans="2:3" x14ac:dyDescent="0.25">
      <c r="B22" s="89" t="s">
        <v>122</v>
      </c>
      <c r="C22" s="91">
        <v>330</v>
      </c>
    </row>
    <row r="23" spans="2:3" x14ac:dyDescent="0.25">
      <c r="B23" s="66" t="s">
        <v>125</v>
      </c>
      <c r="C23" s="90">
        <v>325</v>
      </c>
    </row>
    <row r="24" spans="2:3" x14ac:dyDescent="0.25">
      <c r="B24" s="66" t="s">
        <v>120</v>
      </c>
      <c r="C24" s="90">
        <v>310</v>
      </c>
    </row>
    <row r="25" spans="2:3" x14ac:dyDescent="0.25">
      <c r="B25" s="66" t="s">
        <v>24</v>
      </c>
      <c r="C25" s="90">
        <v>295</v>
      </c>
    </row>
    <row r="26" spans="2:3" x14ac:dyDescent="0.25">
      <c r="B26" s="66" t="s">
        <v>121</v>
      </c>
      <c r="C26" s="90">
        <v>290</v>
      </c>
    </row>
    <row r="27" spans="2:3" x14ac:dyDescent="0.25">
      <c r="B27" s="89" t="s">
        <v>0</v>
      </c>
      <c r="C27" s="90">
        <v>270</v>
      </c>
    </row>
    <row r="28" spans="2:3" x14ac:dyDescent="0.25">
      <c r="B28" s="89" t="s">
        <v>30</v>
      </c>
      <c r="C28" s="91">
        <v>270</v>
      </c>
    </row>
    <row r="29" spans="2:3" x14ac:dyDescent="0.25">
      <c r="B29" s="89" t="s">
        <v>27</v>
      </c>
      <c r="C29" s="90">
        <v>230</v>
      </c>
    </row>
    <row r="30" spans="2:3" x14ac:dyDescent="0.25">
      <c r="B30" s="89" t="s">
        <v>35</v>
      </c>
      <c r="C30" s="91">
        <v>196</v>
      </c>
    </row>
    <row r="31" spans="2:3" ht="41.4" x14ac:dyDescent="0.25">
      <c r="B31" s="66" t="s">
        <v>123</v>
      </c>
      <c r="C31" s="90">
        <v>185</v>
      </c>
    </row>
    <row r="32" spans="2:3" x14ac:dyDescent="0.25">
      <c r="B32" s="55" t="s">
        <v>124</v>
      </c>
      <c r="C32" s="94">
        <v>171</v>
      </c>
    </row>
    <row r="33" spans="2:5" x14ac:dyDescent="0.25">
      <c r="B33" s="79"/>
      <c r="C33" s="79"/>
    </row>
    <row r="39" spans="2:5" ht="15" customHeight="1" x14ac:dyDescent="0.25"/>
    <row r="40" spans="2:5" ht="14.25" customHeight="1" x14ac:dyDescent="0.25">
      <c r="B40" t="s">
        <v>128</v>
      </c>
    </row>
    <row r="41" spans="2:5" x14ac:dyDescent="0.25">
      <c r="B41" s="50" t="s">
        <v>116</v>
      </c>
      <c r="C41" s="92" t="s">
        <v>127</v>
      </c>
      <c r="D41" s="92" t="s">
        <v>129</v>
      </c>
      <c r="E41" s="93" t="s">
        <v>130</v>
      </c>
    </row>
    <row r="42" spans="2:5" x14ac:dyDescent="0.25">
      <c r="B42" s="89" t="s">
        <v>124</v>
      </c>
      <c r="C42" s="99">
        <v>5.1630481414750253</v>
      </c>
      <c r="D42" s="99">
        <v>21.503022244713737</v>
      </c>
      <c r="E42" s="100">
        <f t="shared" ref="E42:E52" si="1">C42+D42</f>
        <v>26.666070386188764</v>
      </c>
    </row>
    <row r="43" spans="2:5" x14ac:dyDescent="0.25">
      <c r="B43" s="66" t="s">
        <v>121</v>
      </c>
      <c r="C43" s="101">
        <v>8.2899999999999991</v>
      </c>
      <c r="D43" s="101">
        <v>11.2</v>
      </c>
      <c r="E43" s="100">
        <f t="shared" si="1"/>
        <v>19.489999999999998</v>
      </c>
    </row>
    <row r="44" spans="2:5" x14ac:dyDescent="0.25">
      <c r="B44" s="89" t="s">
        <v>120</v>
      </c>
      <c r="C44" s="99">
        <v>7.18</v>
      </c>
      <c r="D44" s="101">
        <v>9.57</v>
      </c>
      <c r="E44" s="100">
        <f t="shared" si="1"/>
        <v>16.75</v>
      </c>
    </row>
    <row r="45" spans="2:5" x14ac:dyDescent="0.25">
      <c r="B45" s="89" t="s">
        <v>30</v>
      </c>
      <c r="C45" s="99">
        <v>2.9</v>
      </c>
      <c r="D45" s="101">
        <v>11.15</v>
      </c>
      <c r="E45" s="100">
        <f t="shared" si="1"/>
        <v>14.05</v>
      </c>
    </row>
    <row r="46" spans="2:5" x14ac:dyDescent="0.25">
      <c r="B46" s="89" t="s">
        <v>122</v>
      </c>
      <c r="C46" s="99">
        <v>8.1999999999999993</v>
      </c>
      <c r="D46" s="101">
        <v>3.5</v>
      </c>
      <c r="E46" s="100">
        <f t="shared" si="1"/>
        <v>11.7</v>
      </c>
    </row>
    <row r="47" spans="2:5" ht="41.4" x14ac:dyDescent="0.25">
      <c r="B47" s="66" t="s">
        <v>123</v>
      </c>
      <c r="C47" s="101">
        <v>7.09</v>
      </c>
      <c r="D47" s="101">
        <v>3.5</v>
      </c>
      <c r="E47" s="100">
        <f t="shared" si="1"/>
        <v>10.59</v>
      </c>
    </row>
    <row r="48" spans="2:5" x14ac:dyDescent="0.25">
      <c r="B48" s="66" t="s">
        <v>37</v>
      </c>
      <c r="C48" s="101">
        <v>3.25</v>
      </c>
      <c r="D48" s="101">
        <v>6.75</v>
      </c>
      <c r="E48" s="100">
        <f t="shared" si="1"/>
        <v>10</v>
      </c>
    </row>
    <row r="49" spans="2:5" x14ac:dyDescent="0.25">
      <c r="B49" s="89" t="s">
        <v>0</v>
      </c>
      <c r="C49" s="99">
        <v>3.7</v>
      </c>
      <c r="D49" s="99">
        <v>6</v>
      </c>
      <c r="E49" s="100">
        <f t="shared" si="1"/>
        <v>9.6999999999999993</v>
      </c>
    </row>
    <row r="50" spans="2:5" x14ac:dyDescent="0.25">
      <c r="B50" s="89" t="s">
        <v>35</v>
      </c>
      <c r="C50" s="99">
        <v>2.2599999999999998</v>
      </c>
      <c r="D50" s="99">
        <v>6.6</v>
      </c>
      <c r="E50" s="100">
        <f t="shared" si="1"/>
        <v>8.86</v>
      </c>
    </row>
    <row r="51" spans="2:5" x14ac:dyDescent="0.25">
      <c r="B51" s="66" t="s">
        <v>27</v>
      </c>
      <c r="C51" s="101">
        <v>3.8</v>
      </c>
      <c r="D51" s="101">
        <v>5</v>
      </c>
      <c r="E51" s="100">
        <f t="shared" si="1"/>
        <v>8.8000000000000007</v>
      </c>
    </row>
    <row r="52" spans="2:5" ht="15" customHeight="1" x14ac:dyDescent="0.25">
      <c r="B52" s="55" t="s">
        <v>24</v>
      </c>
      <c r="C52" s="102">
        <v>2.73</v>
      </c>
      <c r="D52" s="102">
        <v>2.04</v>
      </c>
      <c r="E52" s="103">
        <f t="shared" si="1"/>
        <v>4.7699999999999996</v>
      </c>
    </row>
    <row r="59" spans="2:5" x14ac:dyDescent="0.25">
      <c r="B59" t="s">
        <v>131</v>
      </c>
    </row>
    <row r="60" spans="2:5" x14ac:dyDescent="0.25">
      <c r="B60" s="50" t="s">
        <v>116</v>
      </c>
      <c r="C60" s="93" t="s">
        <v>127</v>
      </c>
    </row>
    <row r="61" spans="2:5" x14ac:dyDescent="0.25">
      <c r="B61" s="89" t="s">
        <v>120</v>
      </c>
      <c r="C61" s="96">
        <v>4.4800000000000004</v>
      </c>
    </row>
    <row r="62" spans="2:5" x14ac:dyDescent="0.25">
      <c r="B62" s="66" t="s">
        <v>37</v>
      </c>
      <c r="C62" s="97">
        <v>3.85</v>
      </c>
    </row>
    <row r="63" spans="2:5" x14ac:dyDescent="0.25">
      <c r="B63" s="66" t="s">
        <v>24</v>
      </c>
      <c r="C63" s="97">
        <v>3.3</v>
      </c>
    </row>
    <row r="64" spans="2:5" x14ac:dyDescent="0.25">
      <c r="B64" s="89" t="s">
        <v>124</v>
      </c>
      <c r="C64" s="96">
        <v>2.8820807448579662</v>
      </c>
    </row>
    <row r="65" spans="1:6" x14ac:dyDescent="0.25">
      <c r="B65" s="89" t="s">
        <v>0</v>
      </c>
      <c r="C65" s="96">
        <v>2.7</v>
      </c>
    </row>
    <row r="66" spans="1:6" x14ac:dyDescent="0.25">
      <c r="B66" s="89" t="s">
        <v>30</v>
      </c>
      <c r="C66" s="96">
        <v>2.7</v>
      </c>
    </row>
    <row r="67" spans="1:6" x14ac:dyDescent="0.25">
      <c r="B67" s="89" t="s">
        <v>122</v>
      </c>
      <c r="C67" s="96">
        <v>2.2000000000000002</v>
      </c>
    </row>
    <row r="68" spans="1:6" x14ac:dyDescent="0.25">
      <c r="B68" s="89" t="s">
        <v>27</v>
      </c>
      <c r="C68" s="96">
        <v>2.1</v>
      </c>
    </row>
    <row r="69" spans="1:6" x14ac:dyDescent="0.25">
      <c r="B69" s="89" t="s">
        <v>121</v>
      </c>
      <c r="C69" s="96">
        <v>1.98</v>
      </c>
    </row>
    <row r="70" spans="1:6" x14ac:dyDescent="0.25">
      <c r="B70" s="89" t="s">
        <v>35</v>
      </c>
      <c r="C70" s="96">
        <v>1.59</v>
      </c>
    </row>
    <row r="71" spans="1:6" ht="41.4" x14ac:dyDescent="0.25">
      <c r="B71" s="55" t="s">
        <v>123</v>
      </c>
      <c r="C71" s="98">
        <v>1.4874579221224187</v>
      </c>
    </row>
    <row r="78" spans="1:6" ht="27.6" x14ac:dyDescent="0.25">
      <c r="A78" s="81" t="s">
        <v>116</v>
      </c>
      <c r="B78" s="82" t="s">
        <v>127</v>
      </c>
      <c r="C78" s="82" t="s">
        <v>134</v>
      </c>
      <c r="D78" s="82" t="s">
        <v>132</v>
      </c>
      <c r="E78" s="82" t="s">
        <v>17</v>
      </c>
      <c r="F78" s="83" t="s">
        <v>130</v>
      </c>
    </row>
    <row r="79" spans="1:6" x14ac:dyDescent="0.25">
      <c r="A79" s="84" t="s">
        <v>32</v>
      </c>
      <c r="B79" s="80">
        <v>21.7</v>
      </c>
      <c r="C79" s="80">
        <v>95.06</v>
      </c>
      <c r="D79" s="80">
        <v>5.04</v>
      </c>
      <c r="E79" s="80">
        <v>2.73</v>
      </c>
      <c r="F79" s="85">
        <f>SUM(טבלה13[[#This Row],[תכנית בסיס]:[כבודה]])</f>
        <v>124.53000000000002</v>
      </c>
    </row>
    <row r="80" spans="1:6" x14ac:dyDescent="0.25">
      <c r="A80" s="84" t="s">
        <v>0</v>
      </c>
      <c r="B80" s="80">
        <v>18.900000000000002</v>
      </c>
      <c r="C80" s="80">
        <v>70</v>
      </c>
      <c r="D80" s="80">
        <v>4.2</v>
      </c>
      <c r="E80" s="80">
        <v>3.5</v>
      </c>
      <c r="F80" s="85">
        <f>SUM(טבלה13[[#This Row],[תכנית בסיס]:[כבודה]])</f>
        <v>96.600000000000009</v>
      </c>
    </row>
    <row r="81" spans="1:6" x14ac:dyDescent="0.25">
      <c r="A81" s="84" t="s">
        <v>122</v>
      </c>
      <c r="B81" s="80">
        <v>23.099999999999998</v>
      </c>
      <c r="C81" s="80">
        <v>52.5</v>
      </c>
      <c r="D81" s="80">
        <v>11.9</v>
      </c>
      <c r="E81" s="80">
        <v>3.5</v>
      </c>
      <c r="F81" s="85">
        <f>SUM(טבלה13[[#This Row],[תכנית בסיס]:[כבודה]])</f>
        <v>91</v>
      </c>
    </row>
    <row r="82" spans="1:6" x14ac:dyDescent="0.25">
      <c r="A82" s="84" t="s">
        <v>27</v>
      </c>
      <c r="B82" s="80">
        <v>16.099999999999998</v>
      </c>
      <c r="C82" s="80">
        <v>56</v>
      </c>
      <c r="D82" s="80">
        <v>5.6000000000000005</v>
      </c>
      <c r="E82" s="80">
        <v>3.5</v>
      </c>
      <c r="F82" s="85">
        <f>SUM(טבלה13[[#This Row],[תכנית בסיס]:[כבודה]])</f>
        <v>81.199999999999989</v>
      </c>
    </row>
    <row r="83" spans="1:6" x14ac:dyDescent="0.25">
      <c r="A83" s="84" t="s">
        <v>29</v>
      </c>
      <c r="B83" s="80">
        <v>21.77</v>
      </c>
      <c r="C83" s="80">
        <v>44.66</v>
      </c>
      <c r="D83" s="80">
        <v>6.02</v>
      </c>
      <c r="E83" s="80">
        <v>3.01</v>
      </c>
      <c r="F83" s="85">
        <f>SUM(טבלה13[[#This Row],[תכנית בסיס]:[כבודה]])</f>
        <v>75.459999999999994</v>
      </c>
    </row>
    <row r="84" spans="1:6" x14ac:dyDescent="0.25">
      <c r="A84" s="84" t="s">
        <v>30</v>
      </c>
      <c r="B84" s="80">
        <v>18.900000000000002</v>
      </c>
      <c r="C84" s="80">
        <v>33.6</v>
      </c>
      <c r="D84" s="80">
        <v>4.55</v>
      </c>
      <c r="E84" s="80">
        <v>3.08</v>
      </c>
      <c r="F84" s="85">
        <f>SUM(טבלה13[[#This Row],[תכנית בסיס]:[כבודה]])</f>
        <v>60.129999999999995</v>
      </c>
    </row>
    <row r="85" spans="1:6" x14ac:dyDescent="0.25">
      <c r="A85" s="84" t="s">
        <v>124</v>
      </c>
      <c r="B85" s="80">
        <v>13.719999999999999</v>
      </c>
      <c r="C85" s="80">
        <v>26.040000000000003</v>
      </c>
      <c r="D85" s="80">
        <v>2.59</v>
      </c>
      <c r="E85" s="80">
        <v>3.5</v>
      </c>
      <c r="F85" s="85">
        <f>SUM(טבלה13[[#This Row],[תכנית בסיס]:[כבודה]])</f>
        <v>45.850000000000009</v>
      </c>
    </row>
    <row r="86" spans="1:6" x14ac:dyDescent="0.25">
      <c r="A86" s="88" t="s">
        <v>133</v>
      </c>
      <c r="B86" s="80">
        <v>13.719999999999999</v>
      </c>
      <c r="C86" s="80">
        <v>14</v>
      </c>
      <c r="D86" s="80">
        <v>6.44</v>
      </c>
      <c r="E86" s="80">
        <v>2.4499999999999997</v>
      </c>
      <c r="F86" s="85">
        <f>SUM(טבלה13[[#This Row],[תכנית בסיס]:[כבודה]])</f>
        <v>36.61</v>
      </c>
    </row>
    <row r="87" spans="1:6" x14ac:dyDescent="0.25">
      <c r="A87" s="84" t="s">
        <v>37</v>
      </c>
      <c r="B87" s="80">
        <v>22.75</v>
      </c>
      <c r="C87" s="80">
        <v>8.75</v>
      </c>
      <c r="D87" s="80">
        <v>1.4000000000000001</v>
      </c>
      <c r="E87" s="80">
        <v>3.5</v>
      </c>
      <c r="F87" s="85">
        <f>SUM(טבלה13[[#This Row],[תכנית בסיס]:[כבודה]])</f>
        <v>36.4</v>
      </c>
    </row>
    <row r="88" spans="1:6" ht="27.6" x14ac:dyDescent="0.25">
      <c r="A88" s="66" t="s">
        <v>123</v>
      </c>
      <c r="B88" s="80">
        <v>17.5</v>
      </c>
      <c r="C88" s="80">
        <v>9.1</v>
      </c>
      <c r="D88" s="80">
        <v>2.4499999999999997</v>
      </c>
      <c r="E88" s="80">
        <v>2.31</v>
      </c>
      <c r="F88" s="85">
        <f>SUM(טבלה13[[#This Row],[תכנית בסיס]:[כבודה]])</f>
        <v>31.36</v>
      </c>
    </row>
    <row r="89" spans="1:6" x14ac:dyDescent="0.25">
      <c r="A89" s="86" t="s">
        <v>24</v>
      </c>
      <c r="B89" s="87">
        <v>11.200000000000001</v>
      </c>
      <c r="C89" s="87">
        <v>9.4500000000000011</v>
      </c>
      <c r="D89" s="87">
        <v>4.55</v>
      </c>
      <c r="E89" s="87">
        <v>2.4499999999999997</v>
      </c>
      <c r="F89" s="85">
        <f>SUM(טבלה13[[#This Row],[תכנית בסיס]:[כבודה]])</f>
        <v>27.650000000000002</v>
      </c>
    </row>
  </sheetData>
  <sortState ref="B60:C71">
    <sortCondition descending="1" ref="C61"/>
  </sortState>
  <pageMargins left="0.7" right="0.7" top="0.75" bottom="0.75" header="0.3" footer="0.3"/>
  <pageSetup paperSize="9" orientation="portrait" verticalDpi="0" r:id="rId1"/>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rightToLeft="1" workbookViewId="0">
      <selection activeCell="B29" sqref="B29"/>
    </sheetView>
  </sheetViews>
  <sheetFormatPr defaultRowHeight="13.8" x14ac:dyDescent="0.25"/>
  <cols>
    <col min="1" max="1" width="26.296875" style="17" customWidth="1"/>
    <col min="2" max="2" width="14.5" style="17" customWidth="1"/>
    <col min="3" max="3" width="11.796875" style="17" customWidth="1"/>
    <col min="4" max="4" width="12" style="17" customWidth="1"/>
    <col min="5" max="5" width="9.69921875" style="17" customWidth="1"/>
    <col min="6" max="6" width="8.796875" style="17"/>
    <col min="7" max="7" width="12.796875" style="17" customWidth="1"/>
    <col min="8" max="8" width="13.09765625" style="17" customWidth="1"/>
    <col min="9" max="9" width="15.296875" style="17" customWidth="1"/>
    <col min="10" max="11" width="8.796875" style="17"/>
    <col min="12" max="12" width="17.09765625" style="17" customWidth="1"/>
    <col min="13" max="13" width="16.8984375" style="17" customWidth="1"/>
    <col min="14" max="14" width="19.59765625" style="17" customWidth="1"/>
    <col min="15" max="16384" width="8.796875" style="17"/>
  </cols>
  <sheetData>
    <row r="1" spans="1:15" ht="28.2" thickBot="1" x14ac:dyDescent="0.3">
      <c r="A1" s="30" t="s">
        <v>24</v>
      </c>
      <c r="B1" s="45" t="s">
        <v>70</v>
      </c>
      <c r="C1" s="46" t="s">
        <v>79</v>
      </c>
      <c r="D1" s="46" t="s">
        <v>71</v>
      </c>
      <c r="E1" s="46" t="s">
        <v>28</v>
      </c>
      <c r="F1" s="46" t="s">
        <v>17</v>
      </c>
      <c r="G1" s="46" t="s">
        <v>66</v>
      </c>
      <c r="H1" s="46" t="s">
        <v>80</v>
      </c>
      <c r="I1" s="46" t="s">
        <v>67</v>
      </c>
      <c r="J1" s="46" t="s">
        <v>26</v>
      </c>
      <c r="K1" s="46" t="s">
        <v>19</v>
      </c>
      <c r="L1" s="46" t="s">
        <v>68</v>
      </c>
      <c r="M1" s="47" t="s">
        <v>81</v>
      </c>
      <c r="N1" s="47" t="s">
        <v>69</v>
      </c>
      <c r="O1" s="47" t="s">
        <v>22</v>
      </c>
    </row>
    <row r="2" spans="1:15" x14ac:dyDescent="0.25">
      <c r="A2" s="43" t="s">
        <v>1</v>
      </c>
      <c r="B2" s="107">
        <v>2.95</v>
      </c>
      <c r="C2" s="108">
        <v>3.3</v>
      </c>
      <c r="D2" s="108">
        <v>1.6</v>
      </c>
      <c r="E2" s="108">
        <v>3.83</v>
      </c>
      <c r="F2" s="108">
        <v>0.35</v>
      </c>
      <c r="G2" s="108">
        <v>1.35</v>
      </c>
      <c r="H2" s="108">
        <v>2.84</v>
      </c>
      <c r="I2" s="108">
        <v>2.0299999999999998</v>
      </c>
      <c r="J2" s="108">
        <v>0.2</v>
      </c>
      <c r="K2" s="108">
        <v>0.45</v>
      </c>
      <c r="L2" s="108">
        <v>1.35</v>
      </c>
      <c r="M2" s="113">
        <v>2.84</v>
      </c>
      <c r="N2" s="113">
        <v>2.0299999999999998</v>
      </c>
      <c r="O2" s="113">
        <v>3.83</v>
      </c>
    </row>
    <row r="3" spans="1:15" x14ac:dyDescent="0.25">
      <c r="A3" s="44" t="s">
        <v>2</v>
      </c>
      <c r="B3" s="109">
        <v>2.95</v>
      </c>
      <c r="C3" s="110">
        <v>3.3</v>
      </c>
      <c r="D3" s="110">
        <v>1.6</v>
      </c>
      <c r="E3" s="110">
        <v>5.0999999999999996</v>
      </c>
      <c r="F3" s="110">
        <v>0.35</v>
      </c>
      <c r="G3" s="110">
        <v>1.35</v>
      </c>
      <c r="H3" s="108">
        <v>2.84</v>
      </c>
      <c r="I3" s="108">
        <v>2.0299999999999998</v>
      </c>
      <c r="J3" s="108">
        <v>0.2</v>
      </c>
      <c r="K3" s="108">
        <v>0.45</v>
      </c>
      <c r="L3" s="110">
        <v>1.35</v>
      </c>
      <c r="M3" s="114">
        <v>2.84</v>
      </c>
      <c r="N3" s="114">
        <v>2.0299999999999998</v>
      </c>
      <c r="O3" s="114">
        <v>5.0999999999999996</v>
      </c>
    </row>
    <row r="4" spans="1:15" x14ac:dyDescent="0.25">
      <c r="A4" s="44" t="s">
        <v>3</v>
      </c>
      <c r="B4" s="109">
        <v>2.95</v>
      </c>
      <c r="C4" s="110">
        <v>3.3</v>
      </c>
      <c r="D4" s="110">
        <v>1.6</v>
      </c>
      <c r="E4" s="110">
        <v>5.0999999999999996</v>
      </c>
      <c r="F4" s="110">
        <v>0.35</v>
      </c>
      <c r="G4" s="110">
        <v>1.35</v>
      </c>
      <c r="H4" s="108">
        <v>2.84</v>
      </c>
      <c r="I4" s="108">
        <v>2.0299999999999998</v>
      </c>
      <c r="J4" s="108">
        <v>0.2</v>
      </c>
      <c r="K4" s="108">
        <v>0.45</v>
      </c>
      <c r="L4" s="110">
        <v>1.35</v>
      </c>
      <c r="M4" s="114">
        <v>2.84</v>
      </c>
      <c r="N4" s="114">
        <v>2.0299999999999998</v>
      </c>
      <c r="O4" s="114">
        <v>5.0999999999999996</v>
      </c>
    </row>
    <row r="5" spans="1:15" x14ac:dyDescent="0.25">
      <c r="A5" s="44" t="s">
        <v>4</v>
      </c>
      <c r="B5" s="109">
        <v>2.95</v>
      </c>
      <c r="C5" s="110">
        <v>3.3</v>
      </c>
      <c r="D5" s="110">
        <v>1.6</v>
      </c>
      <c r="E5" s="110">
        <v>5.0999999999999996</v>
      </c>
      <c r="F5" s="110">
        <v>0.35</v>
      </c>
      <c r="G5" s="110">
        <v>1.35</v>
      </c>
      <c r="H5" s="108">
        <v>2.84</v>
      </c>
      <c r="I5" s="108">
        <v>2.0299999999999998</v>
      </c>
      <c r="J5" s="108">
        <v>0.2</v>
      </c>
      <c r="K5" s="108">
        <v>0.45</v>
      </c>
      <c r="L5" s="110">
        <v>1.35</v>
      </c>
      <c r="M5" s="114">
        <v>2.84</v>
      </c>
      <c r="N5" s="114">
        <v>2.0299999999999998</v>
      </c>
      <c r="O5" s="114">
        <v>5.0999999999999996</v>
      </c>
    </row>
    <row r="6" spans="1:15" x14ac:dyDescent="0.25">
      <c r="A6" s="44" t="s">
        <v>5</v>
      </c>
      <c r="B6" s="109">
        <v>2.95</v>
      </c>
      <c r="C6" s="110">
        <v>3.3</v>
      </c>
      <c r="D6" s="110">
        <v>1.6</v>
      </c>
      <c r="E6" s="110">
        <v>5.0999999999999996</v>
      </c>
      <c r="F6" s="110">
        <v>0.35</v>
      </c>
      <c r="G6" s="110">
        <v>1.35</v>
      </c>
      <c r="H6" s="108">
        <v>2.84</v>
      </c>
      <c r="I6" s="108">
        <v>2.0299999999999998</v>
      </c>
      <c r="J6" s="108">
        <v>0.2</v>
      </c>
      <c r="K6" s="108">
        <v>0.45</v>
      </c>
      <c r="L6" s="110">
        <v>1.35</v>
      </c>
      <c r="M6" s="114">
        <v>2.84</v>
      </c>
      <c r="N6" s="114">
        <v>2.0299999999999998</v>
      </c>
      <c r="O6" s="114">
        <v>5.0999999999999996</v>
      </c>
    </row>
    <row r="7" spans="1:15" x14ac:dyDescent="0.25">
      <c r="A7" s="44" t="s">
        <v>6</v>
      </c>
      <c r="B7" s="109">
        <v>2.95</v>
      </c>
      <c r="C7" s="110">
        <v>3.3</v>
      </c>
      <c r="D7" s="110">
        <v>1.6</v>
      </c>
      <c r="E7" s="110">
        <v>1.7849999999999997</v>
      </c>
      <c r="F7" s="110">
        <v>0.35</v>
      </c>
      <c r="G7" s="110">
        <v>1.35</v>
      </c>
      <c r="H7" s="108">
        <v>2.84</v>
      </c>
      <c r="I7" s="108">
        <v>2.0299999999999998</v>
      </c>
      <c r="J7" s="108">
        <v>0.2</v>
      </c>
      <c r="K7" s="108">
        <v>0.45</v>
      </c>
      <c r="L7" s="110">
        <v>1.35</v>
      </c>
      <c r="M7" s="114">
        <v>2.84</v>
      </c>
      <c r="N7" s="114">
        <v>2.0299999999999998</v>
      </c>
      <c r="O7" s="114"/>
    </row>
    <row r="8" spans="1:15" x14ac:dyDescent="0.25">
      <c r="A8" s="44" t="s">
        <v>7</v>
      </c>
      <c r="B8" s="109">
        <v>2.95</v>
      </c>
      <c r="C8" s="110">
        <v>3.3</v>
      </c>
      <c r="D8" s="110">
        <v>1.6</v>
      </c>
      <c r="E8" s="110">
        <v>1.7849999999999997</v>
      </c>
      <c r="F8" s="110">
        <v>0.35</v>
      </c>
      <c r="G8" s="110">
        <v>1.35</v>
      </c>
      <c r="H8" s="108">
        <v>2.84</v>
      </c>
      <c r="I8" s="108">
        <v>2.0299999999999998</v>
      </c>
      <c r="J8" s="108">
        <v>0.2</v>
      </c>
      <c r="K8" s="108">
        <v>0.45</v>
      </c>
      <c r="L8" s="110">
        <v>1.35</v>
      </c>
      <c r="M8" s="114">
        <v>2.84</v>
      </c>
      <c r="N8" s="114">
        <v>2.0299999999999998</v>
      </c>
      <c r="O8" s="114"/>
    </row>
    <row r="9" spans="1:15" x14ac:dyDescent="0.25">
      <c r="A9" s="44" t="s">
        <v>8</v>
      </c>
      <c r="B9" s="109">
        <v>2.95</v>
      </c>
      <c r="C9" s="110">
        <v>3.3</v>
      </c>
      <c r="D9" s="110">
        <v>1.6</v>
      </c>
      <c r="E9" s="110">
        <v>1.7849999999999997</v>
      </c>
      <c r="F9" s="110">
        <v>0.35</v>
      </c>
      <c r="G9" s="110">
        <v>1.35</v>
      </c>
      <c r="H9" s="108">
        <v>2.84</v>
      </c>
      <c r="I9" s="108">
        <v>2.0299999999999998</v>
      </c>
      <c r="J9" s="108">
        <v>0.2</v>
      </c>
      <c r="K9" s="108">
        <v>0.45</v>
      </c>
      <c r="L9" s="110">
        <v>1.35</v>
      </c>
      <c r="M9" s="114">
        <v>2.84</v>
      </c>
      <c r="N9" s="114">
        <v>2.0299999999999998</v>
      </c>
      <c r="O9" s="114"/>
    </row>
    <row r="10" spans="1:15" x14ac:dyDescent="0.25">
      <c r="A10" s="44" t="s">
        <v>9</v>
      </c>
      <c r="B10" s="109">
        <v>2.95</v>
      </c>
      <c r="C10" s="110">
        <v>3.3</v>
      </c>
      <c r="D10" s="110">
        <v>1.6</v>
      </c>
      <c r="E10" s="110">
        <v>1.7849999999999997</v>
      </c>
      <c r="F10" s="110">
        <v>0.35</v>
      </c>
      <c r="G10" s="110">
        <v>1.35</v>
      </c>
      <c r="H10" s="108">
        <v>2.84</v>
      </c>
      <c r="I10" s="108">
        <v>2.0299999999999998</v>
      </c>
      <c r="J10" s="108">
        <v>0.2</v>
      </c>
      <c r="K10" s="108">
        <v>0.45</v>
      </c>
      <c r="L10" s="110">
        <v>1.35</v>
      </c>
      <c r="M10" s="114">
        <v>2.84</v>
      </c>
      <c r="N10" s="114">
        <v>2.0299999999999998</v>
      </c>
      <c r="O10" s="114"/>
    </row>
    <row r="11" spans="1:15" x14ac:dyDescent="0.25">
      <c r="A11" s="44" t="s">
        <v>10</v>
      </c>
      <c r="B11" s="109">
        <v>4.5999999999999996</v>
      </c>
      <c r="C11" s="110">
        <v>5.7</v>
      </c>
      <c r="D11" s="110">
        <v>2.73</v>
      </c>
      <c r="E11" s="110">
        <v>2.04</v>
      </c>
      <c r="F11" s="110">
        <v>0.35</v>
      </c>
      <c r="G11" s="110">
        <v>2.2599999999999998</v>
      </c>
      <c r="H11" s="108">
        <v>4.96</v>
      </c>
      <c r="I11" s="108">
        <v>3.54</v>
      </c>
      <c r="J11" s="108">
        <v>0.2</v>
      </c>
      <c r="K11" s="108">
        <v>0.45</v>
      </c>
      <c r="L11" s="110">
        <v>2.2599999999999998</v>
      </c>
      <c r="M11" s="114">
        <v>4.96</v>
      </c>
      <c r="N11" s="114">
        <v>3.54</v>
      </c>
      <c r="O11" s="114"/>
    </row>
    <row r="12" spans="1:15" x14ac:dyDescent="0.25">
      <c r="A12" s="44" t="s">
        <v>11</v>
      </c>
      <c r="B12" s="109">
        <v>4.5999999999999996</v>
      </c>
      <c r="C12" s="110">
        <v>5.7</v>
      </c>
      <c r="D12" s="110">
        <v>2.73</v>
      </c>
      <c r="E12" s="110">
        <v>2.04</v>
      </c>
      <c r="F12" s="110">
        <v>0.35</v>
      </c>
      <c r="G12" s="110">
        <v>2.2599999999999998</v>
      </c>
      <c r="H12" s="108">
        <v>4.96</v>
      </c>
      <c r="I12" s="108">
        <v>3.54</v>
      </c>
      <c r="J12" s="108">
        <v>0.2</v>
      </c>
      <c r="K12" s="108">
        <v>0.45</v>
      </c>
      <c r="L12" s="110">
        <v>2.2599999999999998</v>
      </c>
      <c r="M12" s="114">
        <v>4.96</v>
      </c>
      <c r="N12" s="114">
        <v>3.54</v>
      </c>
      <c r="O12" s="114"/>
    </row>
    <row r="13" spans="1:15" x14ac:dyDescent="0.25">
      <c r="A13" s="44" t="s">
        <v>12</v>
      </c>
      <c r="B13" s="109">
        <v>5.7</v>
      </c>
      <c r="C13" s="110">
        <v>7.3</v>
      </c>
      <c r="D13" s="110">
        <v>3.48</v>
      </c>
      <c r="E13" s="110">
        <v>2.5499999999999998</v>
      </c>
      <c r="F13" s="110">
        <v>0.35</v>
      </c>
      <c r="G13" s="110"/>
      <c r="H13" s="108"/>
      <c r="I13" s="108"/>
      <c r="J13" s="108">
        <v>0.2</v>
      </c>
      <c r="K13" s="108">
        <v>0.45</v>
      </c>
      <c r="L13" s="110"/>
      <c r="M13" s="114"/>
      <c r="N13" s="114"/>
      <c r="O13" s="114"/>
    </row>
    <row r="14" spans="1:15" x14ac:dyDescent="0.25">
      <c r="A14" s="44" t="s">
        <v>13</v>
      </c>
      <c r="B14" s="109">
        <v>7.9</v>
      </c>
      <c r="C14" s="110">
        <v>10.5</v>
      </c>
      <c r="D14" s="110">
        <v>4.9800000000000004</v>
      </c>
      <c r="E14" s="110">
        <v>11.475</v>
      </c>
      <c r="F14" s="110">
        <v>0.35</v>
      </c>
      <c r="G14" s="110"/>
      <c r="H14" s="108"/>
      <c r="I14" s="108"/>
      <c r="J14" s="108">
        <v>0.2</v>
      </c>
      <c r="K14" s="108">
        <v>0.45</v>
      </c>
      <c r="L14" s="110"/>
      <c r="M14" s="114"/>
      <c r="N14" s="114"/>
      <c r="O14" s="114"/>
    </row>
    <row r="15" spans="1:15" x14ac:dyDescent="0.25">
      <c r="A15" s="48" t="s">
        <v>65</v>
      </c>
      <c r="B15" s="111">
        <v>16.149999999999999</v>
      </c>
      <c r="C15" s="112">
        <v>22.5</v>
      </c>
      <c r="D15" s="112">
        <v>10.6</v>
      </c>
      <c r="E15" s="112">
        <v>15.299999999999999</v>
      </c>
      <c r="F15" s="112">
        <v>0.35</v>
      </c>
      <c r="G15" s="112"/>
      <c r="H15" s="115"/>
      <c r="I15" s="115"/>
      <c r="J15" s="115">
        <v>0.2</v>
      </c>
      <c r="K15" s="115">
        <v>0.45</v>
      </c>
      <c r="L15" s="112"/>
      <c r="M15" s="116"/>
      <c r="N15" s="116"/>
      <c r="O15" s="116"/>
    </row>
    <row r="18" spans="1:2" ht="42" thickBot="1" x14ac:dyDescent="0.3">
      <c r="A18" s="41" t="s">
        <v>98</v>
      </c>
      <c r="B18" s="54" t="s">
        <v>97</v>
      </c>
    </row>
    <row r="19" spans="1:2" x14ac:dyDescent="0.25">
      <c r="A19" s="50" t="s">
        <v>44</v>
      </c>
      <c r="B19" s="19" t="s">
        <v>51</v>
      </c>
    </row>
    <row r="20" spans="1:2" x14ac:dyDescent="0.25">
      <c r="A20" s="51" t="s">
        <v>50</v>
      </c>
      <c r="B20" s="53">
        <v>0.75</v>
      </c>
    </row>
    <row r="21" spans="1:2" x14ac:dyDescent="0.25">
      <c r="A21" s="55" t="s">
        <v>49</v>
      </c>
      <c r="B21" s="49">
        <v>0.1</v>
      </c>
    </row>
  </sheetData>
  <pageMargins left="0.7" right="0.7" top="0.75" bottom="0.75" header="0.3" footer="0.3"/>
  <pageSetup paperSize="9" orientation="portrait" verticalDpi="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
  <sheetViews>
    <sheetView rightToLeft="1" workbookViewId="0">
      <selection activeCell="B26" sqref="B26"/>
    </sheetView>
  </sheetViews>
  <sheetFormatPr defaultRowHeight="13.8" x14ac:dyDescent="0.25"/>
  <cols>
    <col min="1" max="1" width="26.296875" customWidth="1"/>
    <col min="2" max="2" width="11.3984375" customWidth="1"/>
    <col min="3" max="3" width="9.19921875" customWidth="1"/>
    <col min="6" max="6" width="12.5" customWidth="1"/>
  </cols>
  <sheetData>
    <row r="1" spans="1:8" ht="14.4" thickBot="1" x14ac:dyDescent="0.3">
      <c r="A1" s="30" t="s">
        <v>78</v>
      </c>
      <c r="B1" s="31" t="s">
        <v>23</v>
      </c>
      <c r="C1" s="32" t="s">
        <v>56</v>
      </c>
      <c r="D1" s="32" t="s">
        <v>17</v>
      </c>
      <c r="E1" s="32" t="s">
        <v>18</v>
      </c>
      <c r="F1" s="32" t="s">
        <v>20</v>
      </c>
      <c r="G1" s="32" t="s">
        <v>21</v>
      </c>
      <c r="H1" s="59" t="s">
        <v>22</v>
      </c>
    </row>
    <row r="2" spans="1:8" x14ac:dyDescent="0.25">
      <c r="A2" s="56" t="s">
        <v>42</v>
      </c>
      <c r="B2" s="117">
        <v>2.2000000000000002</v>
      </c>
      <c r="C2" s="118">
        <v>5</v>
      </c>
      <c r="D2" s="118">
        <v>0.5</v>
      </c>
      <c r="E2" s="118">
        <v>1</v>
      </c>
      <c r="F2" s="118">
        <v>0.6</v>
      </c>
      <c r="G2" s="118">
        <v>10</v>
      </c>
      <c r="H2" s="118">
        <v>6</v>
      </c>
    </row>
    <row r="3" spans="1:8" x14ac:dyDescent="0.25">
      <c r="A3" s="57" t="s">
        <v>93</v>
      </c>
      <c r="B3" s="119">
        <v>2.7</v>
      </c>
      <c r="C3" s="120">
        <v>5</v>
      </c>
      <c r="D3" s="120">
        <v>0.5</v>
      </c>
      <c r="E3" s="120">
        <v>1</v>
      </c>
      <c r="F3" s="120">
        <v>0.6</v>
      </c>
      <c r="G3" s="120">
        <v>10</v>
      </c>
      <c r="H3" s="120">
        <v>6</v>
      </c>
    </row>
    <row r="4" spans="1:8" x14ac:dyDescent="0.25">
      <c r="A4" s="57" t="s">
        <v>3</v>
      </c>
      <c r="B4" s="119">
        <v>2.7</v>
      </c>
      <c r="C4" s="120">
        <v>5</v>
      </c>
      <c r="D4" s="120">
        <v>0.5</v>
      </c>
      <c r="E4" s="120">
        <v>1</v>
      </c>
      <c r="F4" s="120">
        <v>0.6</v>
      </c>
      <c r="G4" s="120">
        <v>10</v>
      </c>
      <c r="H4" s="120">
        <v>6</v>
      </c>
    </row>
    <row r="5" spans="1:8" x14ac:dyDescent="0.25">
      <c r="A5" s="57" t="s">
        <v>4</v>
      </c>
      <c r="B5" s="119">
        <v>2.7</v>
      </c>
      <c r="C5" s="120">
        <v>5</v>
      </c>
      <c r="D5" s="120">
        <v>0.5</v>
      </c>
      <c r="E5" s="120">
        <v>1</v>
      </c>
      <c r="F5" s="120">
        <v>0.6</v>
      </c>
      <c r="G5" s="120">
        <v>10</v>
      </c>
      <c r="H5" s="120">
        <v>6</v>
      </c>
    </row>
    <row r="6" spans="1:8" x14ac:dyDescent="0.25">
      <c r="A6" s="57" t="s">
        <v>5</v>
      </c>
      <c r="B6" s="119">
        <v>2.7</v>
      </c>
      <c r="C6" s="120">
        <v>5</v>
      </c>
      <c r="D6" s="120">
        <v>0.5</v>
      </c>
      <c r="E6" s="120">
        <v>1</v>
      </c>
      <c r="F6" s="120">
        <v>0.6</v>
      </c>
      <c r="G6" s="120">
        <v>10</v>
      </c>
      <c r="H6" s="120">
        <v>6</v>
      </c>
    </row>
    <row r="7" spans="1:8" x14ac:dyDescent="0.25">
      <c r="A7" s="57" t="s">
        <v>6</v>
      </c>
      <c r="B7" s="119">
        <v>2.7</v>
      </c>
      <c r="C7" s="120">
        <v>5</v>
      </c>
      <c r="D7" s="120">
        <v>0.5</v>
      </c>
      <c r="E7" s="120">
        <v>1</v>
      </c>
      <c r="F7" s="120">
        <v>0.6</v>
      </c>
      <c r="G7" s="120">
        <v>10</v>
      </c>
      <c r="H7" s="120">
        <v>6</v>
      </c>
    </row>
    <row r="8" spans="1:8" x14ac:dyDescent="0.25">
      <c r="A8" s="57" t="s">
        <v>7</v>
      </c>
      <c r="B8" s="119">
        <v>2.7</v>
      </c>
      <c r="C8" s="120">
        <v>5</v>
      </c>
      <c r="D8" s="120">
        <v>0.5</v>
      </c>
      <c r="E8" s="120">
        <v>1</v>
      </c>
      <c r="F8" s="120">
        <v>0.6</v>
      </c>
      <c r="G8" s="120">
        <v>10</v>
      </c>
      <c r="H8" s="120">
        <v>6</v>
      </c>
    </row>
    <row r="9" spans="1:8" x14ac:dyDescent="0.25">
      <c r="A9" s="57" t="s">
        <v>8</v>
      </c>
      <c r="B9" s="119">
        <v>2.7</v>
      </c>
      <c r="C9" s="120">
        <v>5</v>
      </c>
      <c r="D9" s="120">
        <v>0.5</v>
      </c>
      <c r="E9" s="120">
        <v>1</v>
      </c>
      <c r="F9" s="120">
        <v>0.6</v>
      </c>
      <c r="G9" s="120">
        <v>10</v>
      </c>
      <c r="H9" s="120">
        <v>6</v>
      </c>
    </row>
    <row r="10" spans="1:8" x14ac:dyDescent="0.25">
      <c r="A10" s="57" t="s">
        <v>9</v>
      </c>
      <c r="B10" s="119">
        <v>2.7</v>
      </c>
      <c r="C10" s="120">
        <v>5</v>
      </c>
      <c r="D10" s="120">
        <v>0.5</v>
      </c>
      <c r="E10" s="120">
        <v>1</v>
      </c>
      <c r="F10" s="120">
        <v>0.6</v>
      </c>
      <c r="G10" s="120">
        <v>10</v>
      </c>
      <c r="H10" s="120">
        <v>6</v>
      </c>
    </row>
    <row r="11" spans="1:8" x14ac:dyDescent="0.25">
      <c r="A11" s="57" t="s">
        <v>10</v>
      </c>
      <c r="B11" s="119">
        <v>3.7</v>
      </c>
      <c r="C11" s="120">
        <v>6</v>
      </c>
      <c r="D11" s="120">
        <v>0.5</v>
      </c>
      <c r="E11" s="120">
        <v>1</v>
      </c>
      <c r="F11" s="120">
        <v>0.6</v>
      </c>
      <c r="G11" s="120">
        <v>10</v>
      </c>
      <c r="H11" s="120"/>
    </row>
    <row r="12" spans="1:8" x14ac:dyDescent="0.25">
      <c r="A12" s="57" t="s">
        <v>11</v>
      </c>
      <c r="B12" s="119">
        <v>3.7</v>
      </c>
      <c r="C12" s="120">
        <v>6</v>
      </c>
      <c r="D12" s="120">
        <v>0.5</v>
      </c>
      <c r="E12" s="120">
        <v>1</v>
      </c>
      <c r="F12" s="120">
        <v>0.6</v>
      </c>
      <c r="G12" s="120">
        <v>10</v>
      </c>
      <c r="H12" s="120"/>
    </row>
    <row r="13" spans="1:8" x14ac:dyDescent="0.25">
      <c r="A13" s="57" t="s">
        <v>12</v>
      </c>
      <c r="B13" s="119">
        <v>4.7</v>
      </c>
      <c r="C13" s="120">
        <v>6</v>
      </c>
      <c r="D13" s="120">
        <v>0.5</v>
      </c>
      <c r="E13" s="120">
        <v>1</v>
      </c>
      <c r="F13" s="120">
        <v>0.6</v>
      </c>
      <c r="G13" s="120">
        <v>10</v>
      </c>
      <c r="H13" s="120"/>
    </row>
    <row r="14" spans="1:8" x14ac:dyDescent="0.25">
      <c r="A14" s="57" t="s">
        <v>112</v>
      </c>
      <c r="B14" s="119">
        <v>7.7</v>
      </c>
      <c r="C14" s="120">
        <v>10</v>
      </c>
      <c r="D14" s="120">
        <v>0.5</v>
      </c>
      <c r="E14" s="120"/>
      <c r="F14" s="120">
        <v>0.6</v>
      </c>
      <c r="G14" s="120"/>
      <c r="H14" s="120"/>
    </row>
    <row r="15" spans="1:8" x14ac:dyDescent="0.25">
      <c r="A15" s="57" t="s">
        <v>113</v>
      </c>
      <c r="B15" s="119">
        <v>11.7</v>
      </c>
      <c r="C15" s="120">
        <v>15</v>
      </c>
      <c r="D15" s="120">
        <v>0.5</v>
      </c>
      <c r="E15" s="120"/>
      <c r="F15" s="120">
        <v>0.6</v>
      </c>
      <c r="G15" s="120"/>
      <c r="H15" s="120"/>
    </row>
    <row r="16" spans="1:8" ht="14.4" thickBot="1" x14ac:dyDescent="0.3">
      <c r="A16" s="58" t="s">
        <v>114</v>
      </c>
      <c r="B16" s="119">
        <v>19.7</v>
      </c>
      <c r="C16" s="120">
        <v>15</v>
      </c>
      <c r="D16" s="120">
        <v>0.5</v>
      </c>
      <c r="E16" s="120"/>
      <c r="F16" s="120">
        <v>0.6</v>
      </c>
      <c r="G16" s="120"/>
      <c r="H16" s="120"/>
    </row>
    <row r="19" spans="1:2" ht="55.8" thickBot="1" x14ac:dyDescent="0.3">
      <c r="A19" s="41" t="s">
        <v>98</v>
      </c>
      <c r="B19" s="54" t="s">
        <v>97</v>
      </c>
    </row>
    <row r="20" spans="1:2" x14ac:dyDescent="0.25">
      <c r="A20" s="40" t="s">
        <v>44</v>
      </c>
      <c r="B20" s="27">
        <v>0</v>
      </c>
    </row>
    <row r="21" spans="1:2" x14ac:dyDescent="0.25">
      <c r="A21" s="42" t="s">
        <v>45</v>
      </c>
      <c r="B21" s="38">
        <v>0.2</v>
      </c>
    </row>
  </sheetData>
  <pageMargins left="0.7" right="0.7" top="0.75" bottom="0.75" header="0.3" footer="0.3"/>
  <pageSetup paperSize="9" orientation="portrait" verticalDpi="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0"/>
  <sheetViews>
    <sheetView rightToLeft="1" workbookViewId="0">
      <selection activeCell="I11" sqref="I11"/>
    </sheetView>
  </sheetViews>
  <sheetFormatPr defaultRowHeight="13.8" x14ac:dyDescent="0.25"/>
  <cols>
    <col min="1" max="1" width="29.796875" style="7" customWidth="1"/>
    <col min="2" max="2" width="8.796875" style="7"/>
    <col min="3" max="3" width="9.69921875" style="7" customWidth="1"/>
    <col min="4" max="16384" width="8.796875" style="7"/>
  </cols>
  <sheetData>
    <row r="1" spans="1:9" ht="14.4" thickBot="1" x14ac:dyDescent="0.3">
      <c r="A1" s="30" t="s">
        <v>76</v>
      </c>
      <c r="B1" s="31" t="s">
        <v>23</v>
      </c>
      <c r="C1" s="32" t="s">
        <v>28</v>
      </c>
      <c r="D1" s="32" t="s">
        <v>17</v>
      </c>
      <c r="E1" s="32" t="s">
        <v>18</v>
      </c>
      <c r="F1" s="32" t="s">
        <v>19</v>
      </c>
      <c r="G1" s="32" t="s">
        <v>26</v>
      </c>
      <c r="H1" s="32" t="s">
        <v>21</v>
      </c>
      <c r="I1" s="33" t="s">
        <v>22</v>
      </c>
    </row>
    <row r="2" spans="1:9" x14ac:dyDescent="0.25">
      <c r="A2" s="24" t="s">
        <v>1</v>
      </c>
      <c r="B2" s="8">
        <v>3.1</v>
      </c>
      <c r="C2" s="9">
        <v>4.68</v>
      </c>
      <c r="D2" s="9">
        <v>0.39013498287727388</v>
      </c>
      <c r="E2" s="9">
        <v>2.0699999999999998</v>
      </c>
      <c r="F2" s="9">
        <v>0.29604966065512284</v>
      </c>
      <c r="G2" s="9">
        <v>6.0636677483579392E-2</v>
      </c>
      <c r="H2" s="2">
        <v>13.58</v>
      </c>
      <c r="I2" s="63">
        <v>8.6999999999999993</v>
      </c>
    </row>
    <row r="3" spans="1:9" x14ac:dyDescent="0.25">
      <c r="A3" s="25" t="s">
        <v>2</v>
      </c>
      <c r="B3" s="10">
        <v>3.1</v>
      </c>
      <c r="C3" s="9">
        <v>4.68</v>
      </c>
      <c r="D3" s="9">
        <v>0.39013498287727388</v>
      </c>
      <c r="E3" s="9">
        <v>2.0699999999999998</v>
      </c>
      <c r="F3" s="11">
        <v>0.29604966065512284</v>
      </c>
      <c r="G3" s="11">
        <v>6.0636677483579392E-2</v>
      </c>
      <c r="H3" s="1">
        <v>13.58</v>
      </c>
      <c r="I3" s="63">
        <v>8.6999999999999993</v>
      </c>
    </row>
    <row r="4" spans="1:9" x14ac:dyDescent="0.25">
      <c r="A4" s="25" t="s">
        <v>3</v>
      </c>
      <c r="B4" s="10">
        <v>3.1</v>
      </c>
      <c r="C4" s="9">
        <v>4.68</v>
      </c>
      <c r="D4" s="9">
        <v>0.39013498287727388</v>
      </c>
      <c r="E4" s="9">
        <v>2.0699999999999998</v>
      </c>
      <c r="F4" s="11">
        <v>0.29604966065512284</v>
      </c>
      <c r="G4" s="11">
        <v>6.0636677483579392E-2</v>
      </c>
      <c r="H4" s="1">
        <v>13.58</v>
      </c>
      <c r="I4" s="63">
        <v>8.6999999999999993</v>
      </c>
    </row>
    <row r="5" spans="1:9" x14ac:dyDescent="0.25">
      <c r="A5" s="25" t="s">
        <v>4</v>
      </c>
      <c r="B5" s="10">
        <v>3.1</v>
      </c>
      <c r="C5" s="9">
        <v>4.68</v>
      </c>
      <c r="D5" s="9">
        <v>0.39013498287727388</v>
      </c>
      <c r="E5" s="9">
        <v>2.0699999999999998</v>
      </c>
      <c r="F5" s="11">
        <v>0.29604966065512284</v>
      </c>
      <c r="G5" s="11">
        <v>6.0636677483579392E-2</v>
      </c>
      <c r="H5" s="1">
        <v>13.58</v>
      </c>
      <c r="I5" s="63">
        <v>8.6999999999999993</v>
      </c>
    </row>
    <row r="6" spans="1:9" x14ac:dyDescent="0.25">
      <c r="A6" s="25" t="s">
        <v>5</v>
      </c>
      <c r="B6" s="10">
        <v>3.1</v>
      </c>
      <c r="C6" s="9">
        <v>4.68</v>
      </c>
      <c r="D6" s="9">
        <v>0.39013498287727388</v>
      </c>
      <c r="E6" s="9">
        <v>2.0699999999999998</v>
      </c>
      <c r="F6" s="11">
        <v>0.29604966065512284</v>
      </c>
      <c r="G6" s="11">
        <v>6.0636677483579392E-2</v>
      </c>
      <c r="H6" s="1">
        <v>13.58</v>
      </c>
      <c r="I6" s="63">
        <v>8.6999999999999993</v>
      </c>
    </row>
    <row r="7" spans="1:9" x14ac:dyDescent="0.25">
      <c r="A7" s="25" t="s">
        <v>57</v>
      </c>
      <c r="B7" s="10">
        <v>3.1</v>
      </c>
      <c r="C7" s="9">
        <v>4.68</v>
      </c>
      <c r="D7" s="9">
        <v>0.39013498287727388</v>
      </c>
      <c r="E7" s="9">
        <v>2.0699999999999998</v>
      </c>
      <c r="F7" s="11">
        <v>0.59795139614393378</v>
      </c>
      <c r="G7" s="11">
        <v>0.12247197270417921</v>
      </c>
      <c r="H7" s="1">
        <v>13.58</v>
      </c>
      <c r="I7" s="63">
        <v>8.6999999999999993</v>
      </c>
    </row>
    <row r="8" spans="1:9" x14ac:dyDescent="0.25">
      <c r="A8" s="25" t="s">
        <v>58</v>
      </c>
      <c r="B8" s="10">
        <v>3.1</v>
      </c>
      <c r="C8" s="9">
        <v>4.68</v>
      </c>
      <c r="D8" s="9">
        <v>0.39013498287727388</v>
      </c>
      <c r="E8" s="9">
        <v>2.0699999999999998</v>
      </c>
      <c r="F8" s="11">
        <v>0.59795139614393378</v>
      </c>
      <c r="G8" s="11">
        <v>0.12247197270417921</v>
      </c>
      <c r="H8" s="1">
        <v>13.58</v>
      </c>
      <c r="I8" s="28"/>
    </row>
    <row r="9" spans="1:9" x14ac:dyDescent="0.25">
      <c r="A9" s="25" t="s">
        <v>7</v>
      </c>
      <c r="B9" s="10">
        <v>3.1</v>
      </c>
      <c r="C9" s="9">
        <v>4.68</v>
      </c>
      <c r="D9" s="9">
        <v>0.39013498287727388</v>
      </c>
      <c r="E9" s="9">
        <v>2.0699999999999998</v>
      </c>
      <c r="F9" s="11">
        <v>0.59795139614393378</v>
      </c>
      <c r="G9" s="11">
        <v>0.12247197270417921</v>
      </c>
      <c r="H9" s="1">
        <v>13.58</v>
      </c>
      <c r="I9" s="28"/>
    </row>
    <row r="10" spans="1:9" x14ac:dyDescent="0.25">
      <c r="A10" s="25" t="s">
        <v>8</v>
      </c>
      <c r="B10" s="10">
        <v>4.67</v>
      </c>
      <c r="C10" s="11">
        <v>6.57</v>
      </c>
      <c r="D10" s="9">
        <v>0.39013498287727388</v>
      </c>
      <c r="E10" s="9">
        <v>2.0699999999999998</v>
      </c>
      <c r="F10" s="11">
        <v>0.93544736365994197</v>
      </c>
      <c r="G10" s="11">
        <v>0.19159765279781946</v>
      </c>
      <c r="H10" s="1">
        <v>13.58</v>
      </c>
      <c r="I10" s="28"/>
    </row>
    <row r="11" spans="1:9" x14ac:dyDescent="0.25">
      <c r="A11" s="25" t="s">
        <v>9</v>
      </c>
      <c r="B11" s="10">
        <v>4.67</v>
      </c>
      <c r="C11" s="11">
        <v>6.57</v>
      </c>
      <c r="D11" s="9">
        <v>0.39013498287727388</v>
      </c>
      <c r="E11" s="9">
        <v>2.0699999999999998</v>
      </c>
      <c r="F11" s="11">
        <v>0.93544736365994197</v>
      </c>
      <c r="G11" s="11">
        <v>0.19159765279781946</v>
      </c>
      <c r="H11" s="1">
        <v>13.58</v>
      </c>
      <c r="I11" s="28"/>
    </row>
    <row r="12" spans="1:9" x14ac:dyDescent="0.25">
      <c r="A12" s="25" t="s">
        <v>10</v>
      </c>
      <c r="B12" s="10">
        <v>7.18</v>
      </c>
      <c r="C12" s="11">
        <v>9.57</v>
      </c>
      <c r="D12" s="9">
        <v>0.39013498287727388</v>
      </c>
      <c r="E12" s="9">
        <v>2.0699999999999998</v>
      </c>
      <c r="F12" s="11">
        <v>1.446402421844375</v>
      </c>
      <c r="G12" s="11">
        <v>0.29625109845005276</v>
      </c>
      <c r="H12" s="1">
        <v>13.58</v>
      </c>
      <c r="I12" s="28"/>
    </row>
    <row r="13" spans="1:9" x14ac:dyDescent="0.25">
      <c r="A13" s="25" t="s">
        <v>11</v>
      </c>
      <c r="B13" s="10">
        <v>7.18</v>
      </c>
      <c r="C13" s="11">
        <v>9.57</v>
      </c>
      <c r="D13" s="9">
        <v>0.39013498287727388</v>
      </c>
      <c r="E13" s="9">
        <v>2.0699999999999998</v>
      </c>
      <c r="F13" s="11">
        <v>1.446402421844375</v>
      </c>
      <c r="G13" s="11">
        <v>0.29625109845005276</v>
      </c>
      <c r="H13" s="1">
        <v>13.58</v>
      </c>
      <c r="I13" s="28"/>
    </row>
    <row r="14" spans="1:9" x14ac:dyDescent="0.25">
      <c r="A14" s="25" t="s">
        <v>12</v>
      </c>
      <c r="B14" s="10">
        <v>7.18</v>
      </c>
      <c r="C14" s="11">
        <v>9.57</v>
      </c>
      <c r="D14" s="9">
        <v>0.39013498287727388</v>
      </c>
      <c r="E14" s="9">
        <v>2.0699999999999998</v>
      </c>
      <c r="F14" s="11">
        <v>1.446402421844375</v>
      </c>
      <c r="G14" s="11">
        <v>0.29625109845005276</v>
      </c>
      <c r="H14" s="1">
        <v>13.58</v>
      </c>
      <c r="I14" s="28"/>
    </row>
    <row r="15" spans="1:9" x14ac:dyDescent="0.25">
      <c r="A15" s="25" t="s">
        <v>13</v>
      </c>
      <c r="B15" s="4">
        <v>12.22</v>
      </c>
      <c r="C15" s="11">
        <v>15.63</v>
      </c>
      <c r="D15" s="9">
        <v>0.39013498287727388</v>
      </c>
      <c r="E15" s="9">
        <v>2.0699999999999998</v>
      </c>
      <c r="F15" s="11">
        <v>2.151854484113132</v>
      </c>
      <c r="G15" s="11">
        <v>0.44074127987859341</v>
      </c>
      <c r="H15" s="1"/>
      <c r="I15" s="28"/>
    </row>
    <row r="16" spans="1:9" x14ac:dyDescent="0.25">
      <c r="A16" s="25" t="s">
        <v>25</v>
      </c>
      <c r="B16" s="4">
        <v>12.22</v>
      </c>
      <c r="C16" s="1">
        <v>15.63</v>
      </c>
      <c r="D16" s="9">
        <v>0.39013498287727388</v>
      </c>
      <c r="E16" s="9">
        <v>2.0699999999999998</v>
      </c>
      <c r="F16" s="11">
        <v>3.1944616508985284</v>
      </c>
      <c r="G16" s="11">
        <v>0.6542873260876505</v>
      </c>
      <c r="H16" s="1"/>
      <c r="I16" s="28"/>
    </row>
    <row r="17" spans="1:9" x14ac:dyDescent="0.25">
      <c r="A17" s="34" t="s">
        <v>15</v>
      </c>
      <c r="B17" s="35">
        <v>18.170000000000002</v>
      </c>
      <c r="C17" s="36">
        <v>22.77</v>
      </c>
      <c r="D17" s="37">
        <v>0.39013498287727399</v>
      </c>
      <c r="E17" s="36"/>
      <c r="F17" s="39">
        <v>3.1944616508985284</v>
      </c>
      <c r="G17" s="39">
        <v>0.6542873260876505</v>
      </c>
      <c r="H17" s="36"/>
      <c r="I17" s="38"/>
    </row>
    <row r="20" spans="1:9" ht="14.4" thickBot="1" x14ac:dyDescent="0.3">
      <c r="A20" s="30" t="s">
        <v>77</v>
      </c>
      <c r="B20" s="31" t="s">
        <v>23</v>
      </c>
      <c r="C20" s="32" t="s">
        <v>28</v>
      </c>
      <c r="D20" s="32" t="s">
        <v>17</v>
      </c>
      <c r="E20" s="32" t="s">
        <v>18</v>
      </c>
      <c r="F20" s="32" t="s">
        <v>19</v>
      </c>
      <c r="G20" s="32" t="s">
        <v>26</v>
      </c>
      <c r="H20" s="32" t="s">
        <v>21</v>
      </c>
      <c r="I20" s="33" t="s">
        <v>22</v>
      </c>
    </row>
    <row r="21" spans="1:9" x14ac:dyDescent="0.25">
      <c r="A21" s="24" t="s">
        <v>1</v>
      </c>
      <c r="B21" s="3">
        <v>4.4800000000000004</v>
      </c>
      <c r="C21" s="9">
        <v>6.8</v>
      </c>
      <c r="D21" s="9">
        <v>0.39013498287727388</v>
      </c>
      <c r="E21" s="9">
        <v>4.13</v>
      </c>
      <c r="F21" s="9">
        <v>0.29604966065512284</v>
      </c>
      <c r="G21" s="9">
        <v>6.0636677483579392E-2</v>
      </c>
      <c r="H21" s="2">
        <v>13.58</v>
      </c>
      <c r="I21" s="27">
        <v>15.43</v>
      </c>
    </row>
    <row r="22" spans="1:9" x14ac:dyDescent="0.25">
      <c r="A22" s="25" t="s">
        <v>2</v>
      </c>
      <c r="B22" s="4">
        <v>4.4800000000000004</v>
      </c>
      <c r="C22" s="11">
        <v>6.8</v>
      </c>
      <c r="D22" s="9">
        <v>0.39013498287727388</v>
      </c>
      <c r="E22" s="9">
        <v>4.13</v>
      </c>
      <c r="F22" s="11">
        <v>0.29604966065512284</v>
      </c>
      <c r="G22" s="11">
        <v>6.0636677483579392E-2</v>
      </c>
      <c r="H22" s="2">
        <v>13.58</v>
      </c>
      <c r="I22" s="27">
        <v>15.43</v>
      </c>
    </row>
    <row r="23" spans="1:9" x14ac:dyDescent="0.25">
      <c r="A23" s="25" t="s">
        <v>3</v>
      </c>
      <c r="B23" s="4">
        <v>4.4800000000000004</v>
      </c>
      <c r="C23" s="11">
        <v>6.8</v>
      </c>
      <c r="D23" s="9">
        <v>0.39013498287727388</v>
      </c>
      <c r="E23" s="9">
        <v>4.13</v>
      </c>
      <c r="F23" s="11">
        <v>0.29604966065512284</v>
      </c>
      <c r="G23" s="11">
        <v>6.0636677483579392E-2</v>
      </c>
      <c r="H23" s="2">
        <v>13.58</v>
      </c>
      <c r="I23" s="27">
        <v>15.43</v>
      </c>
    </row>
    <row r="24" spans="1:9" x14ac:dyDescent="0.25">
      <c r="A24" s="25" t="s">
        <v>4</v>
      </c>
      <c r="B24" s="4">
        <v>4.4800000000000004</v>
      </c>
      <c r="C24" s="11">
        <v>6.8</v>
      </c>
      <c r="D24" s="9">
        <v>0.39013498287727388</v>
      </c>
      <c r="E24" s="9">
        <v>4.13</v>
      </c>
      <c r="F24" s="11">
        <v>0.29604966065512284</v>
      </c>
      <c r="G24" s="11">
        <v>6.0636677483579392E-2</v>
      </c>
      <c r="H24" s="2">
        <v>13.58</v>
      </c>
      <c r="I24" s="27">
        <v>15.43</v>
      </c>
    </row>
    <row r="25" spans="1:9" x14ac:dyDescent="0.25">
      <c r="A25" s="25" t="s">
        <v>5</v>
      </c>
      <c r="B25" s="4">
        <v>4.4800000000000004</v>
      </c>
      <c r="C25" s="11">
        <v>6.8</v>
      </c>
      <c r="D25" s="9">
        <v>0.39013498287727388</v>
      </c>
      <c r="E25" s="9">
        <v>4.13</v>
      </c>
      <c r="F25" s="11">
        <v>0.29604966065512284</v>
      </c>
      <c r="G25" s="11">
        <v>6.0636677483579392E-2</v>
      </c>
      <c r="H25" s="2">
        <v>13.58</v>
      </c>
      <c r="I25" s="27">
        <v>15.43</v>
      </c>
    </row>
    <row r="26" spans="1:9" x14ac:dyDescent="0.25">
      <c r="A26" s="25" t="s">
        <v>57</v>
      </c>
      <c r="B26" s="4">
        <v>4.4800000000000004</v>
      </c>
      <c r="C26" s="11">
        <v>6.8</v>
      </c>
      <c r="D26" s="9">
        <v>0.39013498287727388</v>
      </c>
      <c r="E26" s="9">
        <v>4.13</v>
      </c>
      <c r="F26" s="11">
        <v>0.59795139614393378</v>
      </c>
      <c r="G26" s="11">
        <v>0.12247197270417921</v>
      </c>
      <c r="H26" s="2">
        <v>13.58</v>
      </c>
      <c r="I26" s="27">
        <v>15.43</v>
      </c>
    </row>
    <row r="27" spans="1:9" x14ac:dyDescent="0.25">
      <c r="A27" s="25" t="s">
        <v>58</v>
      </c>
      <c r="B27" s="4">
        <v>4.4800000000000004</v>
      </c>
      <c r="C27" s="11">
        <v>6.8</v>
      </c>
      <c r="D27" s="9">
        <v>0.39013498287727388</v>
      </c>
      <c r="E27" s="9">
        <v>4.13</v>
      </c>
      <c r="F27" s="11">
        <v>0.59795139614393378</v>
      </c>
      <c r="G27" s="11">
        <v>0.12247197270417921</v>
      </c>
      <c r="H27" s="2">
        <v>13.58</v>
      </c>
      <c r="I27" s="28"/>
    </row>
    <row r="28" spans="1:9" x14ac:dyDescent="0.25">
      <c r="A28" s="25" t="s">
        <v>7</v>
      </c>
      <c r="B28" s="4">
        <v>4.4800000000000004</v>
      </c>
      <c r="C28" s="11">
        <v>6.8</v>
      </c>
      <c r="D28" s="9">
        <v>0.39013498287727388</v>
      </c>
      <c r="E28" s="9">
        <v>4.13</v>
      </c>
      <c r="F28" s="11">
        <v>0.59795139614393378</v>
      </c>
      <c r="G28" s="11">
        <v>0.12247197270417921</v>
      </c>
      <c r="H28" s="2">
        <v>13.58</v>
      </c>
      <c r="I28" s="28"/>
    </row>
    <row r="29" spans="1:9" x14ac:dyDescent="0.25">
      <c r="A29" s="25" t="s">
        <v>8</v>
      </c>
      <c r="B29" s="4">
        <v>7.46</v>
      </c>
      <c r="C29" s="11">
        <v>10.57</v>
      </c>
      <c r="D29" s="9">
        <v>0.39013498287727388</v>
      </c>
      <c r="E29" s="9">
        <v>4.13</v>
      </c>
      <c r="F29" s="11">
        <v>0.93544736365994197</v>
      </c>
      <c r="G29" s="11">
        <v>0.19159765279781946</v>
      </c>
      <c r="H29" s="2">
        <v>13.58</v>
      </c>
      <c r="I29" s="28"/>
    </row>
    <row r="30" spans="1:9" x14ac:dyDescent="0.25">
      <c r="A30" s="25" t="s">
        <v>9</v>
      </c>
      <c r="B30" s="4">
        <v>7.46</v>
      </c>
      <c r="C30" s="11">
        <v>10.57</v>
      </c>
      <c r="D30" s="9">
        <v>0.39013498287727388</v>
      </c>
      <c r="E30" s="9">
        <v>4.13</v>
      </c>
      <c r="F30" s="11">
        <v>0.93544736365994197</v>
      </c>
      <c r="G30" s="11">
        <v>0.19159765279781946</v>
      </c>
      <c r="H30" s="2">
        <v>13.58</v>
      </c>
      <c r="I30" s="28"/>
    </row>
    <row r="31" spans="1:9" x14ac:dyDescent="0.25">
      <c r="A31" s="25" t="s">
        <v>10</v>
      </c>
      <c r="B31" s="4">
        <v>12.22</v>
      </c>
      <c r="C31" s="11">
        <v>16.59</v>
      </c>
      <c r="D31" s="9">
        <v>0.39013498287727388</v>
      </c>
      <c r="E31" s="9">
        <v>4.13</v>
      </c>
      <c r="F31" s="11">
        <v>1.446402421844375</v>
      </c>
      <c r="G31" s="11">
        <v>0.29625109845005276</v>
      </c>
      <c r="H31" s="2">
        <v>13.58</v>
      </c>
      <c r="I31" s="28"/>
    </row>
    <row r="32" spans="1:9" x14ac:dyDescent="0.25">
      <c r="A32" s="25" t="s">
        <v>11</v>
      </c>
      <c r="B32" s="4">
        <v>12.22</v>
      </c>
      <c r="C32" s="11">
        <v>16.59</v>
      </c>
      <c r="D32" s="9">
        <v>0.39013498287727388</v>
      </c>
      <c r="E32" s="9">
        <v>4.13</v>
      </c>
      <c r="F32" s="11">
        <v>1.446402421844375</v>
      </c>
      <c r="G32" s="11">
        <v>0.29625109845005276</v>
      </c>
      <c r="H32" s="2">
        <v>13.58</v>
      </c>
      <c r="I32" s="28"/>
    </row>
    <row r="33" spans="1:9" x14ac:dyDescent="0.25">
      <c r="A33" s="25" t="s">
        <v>12</v>
      </c>
      <c r="B33" s="4">
        <v>12.22</v>
      </c>
      <c r="C33" s="11">
        <v>16.59</v>
      </c>
      <c r="D33" s="9">
        <v>0.39013498287727388</v>
      </c>
      <c r="E33" s="9">
        <v>4.13</v>
      </c>
      <c r="F33" s="11">
        <v>1.446402421844375</v>
      </c>
      <c r="G33" s="11">
        <v>0.29625109845005276</v>
      </c>
      <c r="H33" s="2">
        <v>13.58</v>
      </c>
      <c r="I33" s="28"/>
    </row>
    <row r="34" spans="1:9" x14ac:dyDescent="0.25">
      <c r="A34" s="25" t="s">
        <v>13</v>
      </c>
      <c r="B34" s="4">
        <v>21.82</v>
      </c>
      <c r="C34" s="11">
        <v>28.7</v>
      </c>
      <c r="D34" s="9">
        <v>0.39013498287727388</v>
      </c>
      <c r="E34" s="9">
        <v>4.13</v>
      </c>
      <c r="F34" s="11">
        <v>2.151854484113132</v>
      </c>
      <c r="G34" s="11">
        <v>0.44074127987859341</v>
      </c>
      <c r="H34" s="1"/>
      <c r="I34" s="28"/>
    </row>
    <row r="35" spans="1:9" x14ac:dyDescent="0.25">
      <c r="A35" s="25" t="s">
        <v>65</v>
      </c>
      <c r="B35" s="4">
        <v>21.82</v>
      </c>
      <c r="C35" s="1">
        <v>28.7</v>
      </c>
      <c r="D35" s="9">
        <v>0.39013498287727388</v>
      </c>
      <c r="E35" s="9">
        <v>4.13</v>
      </c>
      <c r="F35" s="11">
        <v>3.1944616508985284</v>
      </c>
      <c r="G35" s="11">
        <v>0.6542873260876505</v>
      </c>
      <c r="H35" s="1"/>
      <c r="I35" s="28"/>
    </row>
    <row r="36" spans="1:9" x14ac:dyDescent="0.25">
      <c r="A36" s="34" t="s">
        <v>15</v>
      </c>
      <c r="B36" s="35">
        <v>33.119999999999997</v>
      </c>
      <c r="C36" s="36">
        <v>42.98</v>
      </c>
      <c r="D36" s="37">
        <v>0.39013498287727399</v>
      </c>
      <c r="E36" s="36"/>
      <c r="F36" s="36">
        <v>3.19</v>
      </c>
      <c r="G36" s="36">
        <v>0.65</v>
      </c>
      <c r="H36" s="36"/>
      <c r="I36" s="38"/>
    </row>
    <row r="38" spans="1:9" ht="83.4" thickBot="1" x14ac:dyDescent="0.3">
      <c r="A38" s="41" t="s">
        <v>98</v>
      </c>
      <c r="B38" s="54" t="s">
        <v>97</v>
      </c>
    </row>
    <row r="39" spans="1:9" x14ac:dyDescent="0.25">
      <c r="A39" s="40" t="s">
        <v>44</v>
      </c>
      <c r="B39" s="27">
        <v>0.01</v>
      </c>
    </row>
    <row r="40" spans="1:9" x14ac:dyDescent="0.25">
      <c r="A40" s="42" t="s">
        <v>45</v>
      </c>
      <c r="B40" s="38">
        <v>0.8</v>
      </c>
    </row>
  </sheetData>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0"/>
  <sheetViews>
    <sheetView rightToLeft="1" workbookViewId="0">
      <selection activeCell="I2" sqref="B2:I16"/>
    </sheetView>
  </sheetViews>
  <sheetFormatPr defaultRowHeight="13.8" x14ac:dyDescent="0.25"/>
  <cols>
    <col min="1" max="1" width="26.296875" customWidth="1"/>
    <col min="2" max="2" width="11.3984375" customWidth="1"/>
    <col min="3" max="3" width="9.69921875" customWidth="1"/>
  </cols>
  <sheetData>
    <row r="1" spans="1:9" ht="14.4" thickBot="1" x14ac:dyDescent="0.3">
      <c r="A1" s="61" t="s">
        <v>83</v>
      </c>
      <c r="B1" s="31" t="s">
        <v>23</v>
      </c>
      <c r="C1" s="32" t="s">
        <v>28</v>
      </c>
      <c r="D1" s="32" t="s">
        <v>17</v>
      </c>
      <c r="E1" s="32" t="s">
        <v>18</v>
      </c>
      <c r="F1" s="32" t="s">
        <v>19</v>
      </c>
      <c r="G1" s="32" t="s">
        <v>26</v>
      </c>
      <c r="H1" s="32" t="s">
        <v>21</v>
      </c>
      <c r="I1" s="33" t="s">
        <v>22</v>
      </c>
    </row>
    <row r="2" spans="1:9" x14ac:dyDescent="0.25">
      <c r="A2" s="24" t="s">
        <v>16</v>
      </c>
      <c r="B2" s="117">
        <v>2.1</v>
      </c>
      <c r="C2" s="118">
        <v>4.4000000000000004</v>
      </c>
      <c r="D2" s="118">
        <v>0.5</v>
      </c>
      <c r="E2" s="118">
        <v>1</v>
      </c>
      <c r="F2" s="118">
        <v>0.6</v>
      </c>
      <c r="G2" s="118">
        <v>0.2</v>
      </c>
      <c r="H2" s="118">
        <v>8</v>
      </c>
      <c r="I2" s="121">
        <v>6</v>
      </c>
    </row>
    <row r="3" spans="1:9" x14ac:dyDescent="0.25">
      <c r="A3" s="25" t="s">
        <v>48</v>
      </c>
      <c r="B3" s="119">
        <v>2.3000000000000003</v>
      </c>
      <c r="C3" s="120">
        <v>4.4000000000000004</v>
      </c>
      <c r="D3" s="120">
        <v>0.5</v>
      </c>
      <c r="E3" s="120">
        <v>1</v>
      </c>
      <c r="F3" s="120">
        <v>0.6</v>
      </c>
      <c r="G3" s="120">
        <v>0.2</v>
      </c>
      <c r="H3" s="120">
        <v>8</v>
      </c>
      <c r="I3" s="122">
        <v>6</v>
      </c>
    </row>
    <row r="4" spans="1:9" x14ac:dyDescent="0.25">
      <c r="A4" s="25" t="s">
        <v>3</v>
      </c>
      <c r="B4" s="119">
        <v>2.3000000000000003</v>
      </c>
      <c r="C4" s="120">
        <v>4.4000000000000004</v>
      </c>
      <c r="D4" s="120">
        <v>0.5</v>
      </c>
      <c r="E4" s="120">
        <v>1</v>
      </c>
      <c r="F4" s="120">
        <v>0.6</v>
      </c>
      <c r="G4" s="120">
        <v>0.2</v>
      </c>
      <c r="H4" s="120">
        <v>8</v>
      </c>
      <c r="I4" s="122">
        <v>6</v>
      </c>
    </row>
    <row r="5" spans="1:9" x14ac:dyDescent="0.25">
      <c r="A5" s="25" t="s">
        <v>4</v>
      </c>
      <c r="B5" s="119">
        <v>2.3000000000000003</v>
      </c>
      <c r="C5" s="120">
        <v>4.4000000000000004</v>
      </c>
      <c r="D5" s="120">
        <v>0.5</v>
      </c>
      <c r="E5" s="120">
        <v>1</v>
      </c>
      <c r="F5" s="120">
        <v>0.6</v>
      </c>
      <c r="G5" s="120">
        <v>0.2</v>
      </c>
      <c r="H5" s="120">
        <v>8</v>
      </c>
      <c r="I5" s="122">
        <v>6</v>
      </c>
    </row>
    <row r="6" spans="1:9" x14ac:dyDescent="0.25">
      <c r="A6" s="25" t="s">
        <v>5</v>
      </c>
      <c r="B6" s="119">
        <v>2.3000000000000003</v>
      </c>
      <c r="C6" s="120">
        <v>4.4000000000000004</v>
      </c>
      <c r="D6" s="120">
        <v>0.5</v>
      </c>
      <c r="E6" s="120">
        <v>1</v>
      </c>
      <c r="F6" s="120">
        <v>0.6</v>
      </c>
      <c r="G6" s="120">
        <v>0.2</v>
      </c>
      <c r="H6" s="120">
        <v>8</v>
      </c>
      <c r="I6" s="122">
        <v>6</v>
      </c>
    </row>
    <row r="7" spans="1:9" x14ac:dyDescent="0.25">
      <c r="A7" s="25" t="s">
        <v>6</v>
      </c>
      <c r="B7" s="119">
        <v>2.3000000000000003</v>
      </c>
      <c r="C7" s="120">
        <v>4.4000000000000004</v>
      </c>
      <c r="D7" s="120">
        <v>0.5</v>
      </c>
      <c r="E7" s="120">
        <v>1</v>
      </c>
      <c r="F7" s="120">
        <v>0.6</v>
      </c>
      <c r="G7" s="120">
        <v>0.2</v>
      </c>
      <c r="H7" s="120">
        <v>8</v>
      </c>
      <c r="I7" s="122">
        <v>6</v>
      </c>
    </row>
    <row r="8" spans="1:9" x14ac:dyDescent="0.25">
      <c r="A8" s="25" t="s">
        <v>7</v>
      </c>
      <c r="B8" s="119">
        <v>2.3000000000000003</v>
      </c>
      <c r="C8" s="120">
        <v>4.4000000000000004</v>
      </c>
      <c r="D8" s="120">
        <v>0.5</v>
      </c>
      <c r="E8" s="120">
        <v>1</v>
      </c>
      <c r="F8" s="120">
        <v>0.6</v>
      </c>
      <c r="G8" s="120">
        <v>0.2</v>
      </c>
      <c r="H8" s="120">
        <v>8</v>
      </c>
      <c r="I8" s="122">
        <v>6</v>
      </c>
    </row>
    <row r="9" spans="1:9" x14ac:dyDescent="0.25">
      <c r="A9" s="25" t="s">
        <v>8</v>
      </c>
      <c r="B9" s="119">
        <v>2.3000000000000003</v>
      </c>
      <c r="C9" s="120">
        <v>4.4000000000000004</v>
      </c>
      <c r="D9" s="120">
        <v>0.5</v>
      </c>
      <c r="E9" s="120">
        <v>1</v>
      </c>
      <c r="F9" s="120">
        <v>0.6</v>
      </c>
      <c r="G9" s="120">
        <v>0.2</v>
      </c>
      <c r="H9" s="120">
        <v>8</v>
      </c>
      <c r="I9" s="122">
        <v>6</v>
      </c>
    </row>
    <row r="10" spans="1:9" x14ac:dyDescent="0.25">
      <c r="A10" s="25" t="s">
        <v>9</v>
      </c>
      <c r="B10" s="119">
        <v>2.3000000000000003</v>
      </c>
      <c r="C10" s="120">
        <v>4.4000000000000004</v>
      </c>
      <c r="D10" s="120">
        <v>0.5</v>
      </c>
      <c r="E10" s="120">
        <v>1</v>
      </c>
      <c r="F10" s="120">
        <v>0.6</v>
      </c>
      <c r="G10" s="120">
        <v>0.2</v>
      </c>
      <c r="H10" s="120">
        <v>8</v>
      </c>
      <c r="I10" s="122">
        <v>6</v>
      </c>
    </row>
    <row r="11" spans="1:9" x14ac:dyDescent="0.25">
      <c r="A11" s="25" t="s">
        <v>10</v>
      </c>
      <c r="B11" s="119">
        <v>2.9000000000000004</v>
      </c>
      <c r="C11" s="120">
        <v>5</v>
      </c>
      <c r="D11" s="120">
        <v>0.5</v>
      </c>
      <c r="E11" s="120">
        <v>1</v>
      </c>
      <c r="F11" s="120">
        <v>0.6</v>
      </c>
      <c r="G11" s="120">
        <v>0.2</v>
      </c>
      <c r="H11" s="120">
        <v>8</v>
      </c>
      <c r="I11" s="122"/>
    </row>
    <row r="12" spans="1:9" x14ac:dyDescent="0.25">
      <c r="A12" s="25" t="s">
        <v>11</v>
      </c>
      <c r="B12" s="119">
        <v>3.8000000000000003</v>
      </c>
      <c r="C12" s="120">
        <v>5</v>
      </c>
      <c r="D12" s="120">
        <v>0.5</v>
      </c>
      <c r="E12" s="120">
        <v>1</v>
      </c>
      <c r="F12" s="120">
        <v>0.6</v>
      </c>
      <c r="G12" s="120">
        <v>0.2</v>
      </c>
      <c r="H12" s="120">
        <v>8</v>
      </c>
      <c r="I12" s="122"/>
    </row>
    <row r="13" spans="1:9" x14ac:dyDescent="0.25">
      <c r="A13" s="25" t="s">
        <v>12</v>
      </c>
      <c r="B13" s="119">
        <v>9.6999999999999993</v>
      </c>
      <c r="C13" s="120"/>
      <c r="D13" s="120">
        <v>0.5</v>
      </c>
      <c r="E13" s="120">
        <v>1</v>
      </c>
      <c r="F13" s="120">
        <v>0.6</v>
      </c>
      <c r="G13" s="120">
        <v>0.2</v>
      </c>
      <c r="H13" s="120">
        <v>8</v>
      </c>
      <c r="I13" s="122"/>
    </row>
    <row r="14" spans="1:9" x14ac:dyDescent="0.25">
      <c r="A14" s="25" t="s">
        <v>13</v>
      </c>
      <c r="B14" s="119">
        <v>13.2</v>
      </c>
      <c r="C14" s="120"/>
      <c r="D14" s="120">
        <v>0.5</v>
      </c>
      <c r="E14" s="120"/>
      <c r="F14" s="120">
        <v>0.6</v>
      </c>
      <c r="G14" s="120">
        <v>0.2</v>
      </c>
      <c r="H14" s="120"/>
      <c r="I14" s="122"/>
    </row>
    <row r="15" spans="1:9" x14ac:dyDescent="0.25">
      <c r="A15" s="25" t="s">
        <v>65</v>
      </c>
      <c r="B15" s="119">
        <v>17.2</v>
      </c>
      <c r="C15" s="120"/>
      <c r="D15" s="120">
        <v>0.5</v>
      </c>
      <c r="E15" s="120"/>
      <c r="F15" s="120">
        <v>0.6</v>
      </c>
      <c r="G15" s="120">
        <v>0.2</v>
      </c>
      <c r="H15" s="120"/>
      <c r="I15" s="122"/>
    </row>
    <row r="16" spans="1:9" x14ac:dyDescent="0.25">
      <c r="A16" s="34" t="s">
        <v>15</v>
      </c>
      <c r="B16" s="123">
        <v>17.2</v>
      </c>
      <c r="C16" s="124"/>
      <c r="D16" s="124"/>
      <c r="E16" s="124"/>
      <c r="F16" s="124">
        <v>0.6</v>
      </c>
      <c r="G16" s="124">
        <v>0.2</v>
      </c>
      <c r="H16" s="124"/>
      <c r="I16" s="125"/>
    </row>
    <row r="17" spans="1:9" x14ac:dyDescent="0.25">
      <c r="A17" s="7"/>
      <c r="B17" s="7"/>
      <c r="C17" s="7"/>
      <c r="D17" s="7"/>
      <c r="E17" s="7"/>
      <c r="F17" s="7"/>
      <c r="G17" s="7"/>
      <c r="H17" s="7"/>
      <c r="I17" s="7"/>
    </row>
    <row r="18" spans="1:9" ht="55.8" thickBot="1" x14ac:dyDescent="0.3">
      <c r="A18" s="41" t="s">
        <v>98</v>
      </c>
      <c r="B18" s="54" t="s">
        <v>97</v>
      </c>
      <c r="C18" s="7"/>
      <c r="D18" s="7"/>
      <c r="E18" s="7"/>
      <c r="F18" s="7"/>
      <c r="G18" s="7"/>
      <c r="H18" s="7"/>
      <c r="I18" s="7"/>
    </row>
    <row r="19" spans="1:9" x14ac:dyDescent="0.25">
      <c r="A19" s="40" t="s">
        <v>44</v>
      </c>
      <c r="B19" s="27">
        <v>0</v>
      </c>
      <c r="C19" s="7"/>
      <c r="D19" s="7"/>
      <c r="E19" s="7"/>
      <c r="F19" s="7"/>
      <c r="G19" s="7"/>
      <c r="H19" s="7"/>
      <c r="I19" s="7"/>
    </row>
    <row r="20" spans="1:9" x14ac:dyDescent="0.25">
      <c r="A20" s="42" t="s">
        <v>45</v>
      </c>
      <c r="B20" s="38">
        <v>0.2</v>
      </c>
      <c r="C20" s="7"/>
      <c r="D20" s="7"/>
      <c r="E20" s="7"/>
      <c r="F20" s="7"/>
      <c r="G20" s="7"/>
      <c r="H20" s="7"/>
      <c r="I20" s="7"/>
    </row>
  </sheetData>
  <pageMargins left="0.7" right="0.7" top="0.75" bottom="0.75" header="0.3" footer="0.3"/>
  <pageSetup paperSize="9" orientation="portrait" verticalDpi="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25"/>
  <sheetViews>
    <sheetView rightToLeft="1" workbookViewId="0">
      <selection activeCell="I2" sqref="I2:I8"/>
    </sheetView>
  </sheetViews>
  <sheetFormatPr defaultRowHeight="13.8" x14ac:dyDescent="0.25"/>
  <cols>
    <col min="1" max="1" width="26.296875" style="7" customWidth="1"/>
    <col min="2" max="2" width="11.3984375" style="7" customWidth="1"/>
    <col min="3" max="3" width="17.69921875" style="7" customWidth="1"/>
    <col min="4" max="16384" width="8.796875" style="7"/>
  </cols>
  <sheetData>
    <row r="1" spans="1:26" ht="14.4" thickBot="1" x14ac:dyDescent="0.3">
      <c r="A1" s="61" t="s">
        <v>111</v>
      </c>
      <c r="B1" s="31" t="s">
        <v>72</v>
      </c>
      <c r="C1" s="46" t="s">
        <v>52</v>
      </c>
      <c r="D1" s="32" t="s">
        <v>17</v>
      </c>
      <c r="E1" s="32" t="s">
        <v>18</v>
      </c>
      <c r="F1" s="32" t="s">
        <v>19</v>
      </c>
      <c r="G1" s="32" t="s">
        <v>26</v>
      </c>
      <c r="H1" s="32" t="s">
        <v>21</v>
      </c>
      <c r="I1" s="33" t="s">
        <v>22</v>
      </c>
    </row>
    <row r="2" spans="1:26" x14ac:dyDescent="0.25">
      <c r="A2" s="24" t="s">
        <v>16</v>
      </c>
      <c r="B2" s="3">
        <v>1.98</v>
      </c>
      <c r="C2" s="2">
        <v>6.02</v>
      </c>
      <c r="D2" s="2">
        <v>0.43</v>
      </c>
      <c r="E2" s="2">
        <v>0.46</v>
      </c>
      <c r="F2" s="9">
        <v>0.23</v>
      </c>
      <c r="G2" s="9">
        <v>0.06</v>
      </c>
      <c r="H2" s="9">
        <v>6.3794285714285719</v>
      </c>
      <c r="I2" s="27">
        <v>7.5</v>
      </c>
      <c r="Z2" s="20"/>
    </row>
    <row r="3" spans="1:26" x14ac:dyDescent="0.25">
      <c r="A3" s="25" t="s">
        <v>48</v>
      </c>
      <c r="B3" s="4">
        <v>2.9</v>
      </c>
      <c r="C3" s="1">
        <v>6.62</v>
      </c>
      <c r="D3" s="1">
        <v>0.43</v>
      </c>
      <c r="E3" s="1">
        <v>0.46</v>
      </c>
      <c r="F3" s="11">
        <v>0.23</v>
      </c>
      <c r="G3" s="9">
        <v>0.06</v>
      </c>
      <c r="H3" s="11">
        <v>6.3794285714285719</v>
      </c>
      <c r="I3" s="28">
        <v>7.5</v>
      </c>
      <c r="Z3" s="20"/>
    </row>
    <row r="4" spans="1:26" x14ac:dyDescent="0.25">
      <c r="A4" s="25" t="s">
        <v>3</v>
      </c>
      <c r="B4" s="4">
        <v>2.9</v>
      </c>
      <c r="C4" s="1">
        <v>6.62</v>
      </c>
      <c r="D4" s="1">
        <v>0.43</v>
      </c>
      <c r="E4" s="1">
        <v>0.46</v>
      </c>
      <c r="F4" s="11">
        <v>0.23</v>
      </c>
      <c r="G4" s="9">
        <v>0.06</v>
      </c>
      <c r="H4" s="11">
        <v>6.3794285714285719</v>
      </c>
      <c r="I4" s="28">
        <v>7.5</v>
      </c>
    </row>
    <row r="5" spans="1:26" x14ac:dyDescent="0.25">
      <c r="A5" s="25" t="s">
        <v>4</v>
      </c>
      <c r="B5" s="4">
        <v>3.05</v>
      </c>
      <c r="C5" s="1">
        <v>6.75</v>
      </c>
      <c r="D5" s="1">
        <v>0.43</v>
      </c>
      <c r="E5" s="1">
        <v>0.46</v>
      </c>
      <c r="F5" s="11">
        <v>0.37</v>
      </c>
      <c r="G5" s="11">
        <v>9.0200714883219166E-2</v>
      </c>
      <c r="H5" s="11">
        <v>6.3794285714285719</v>
      </c>
      <c r="I5" s="28">
        <v>7.5</v>
      </c>
    </row>
    <row r="6" spans="1:26" x14ac:dyDescent="0.25">
      <c r="A6" s="25" t="s">
        <v>5</v>
      </c>
      <c r="B6" s="4">
        <v>3.05</v>
      </c>
      <c r="C6" s="1">
        <v>6.75</v>
      </c>
      <c r="D6" s="1">
        <v>0.43</v>
      </c>
      <c r="E6" s="1">
        <v>0.46</v>
      </c>
      <c r="F6" s="11">
        <v>0.37</v>
      </c>
      <c r="G6" s="11">
        <v>9.0200714883219166E-2</v>
      </c>
      <c r="H6" s="11">
        <v>6.3794285714285719</v>
      </c>
      <c r="I6" s="28">
        <v>7.5</v>
      </c>
    </row>
    <row r="7" spans="1:26" x14ac:dyDescent="0.25">
      <c r="A7" s="25" t="s">
        <v>6</v>
      </c>
      <c r="B7" s="4">
        <v>3.11</v>
      </c>
      <c r="C7" s="1">
        <v>6.8</v>
      </c>
      <c r="D7" s="1">
        <v>0.43</v>
      </c>
      <c r="E7" s="1">
        <v>0.46</v>
      </c>
      <c r="F7" s="11">
        <v>0.69</v>
      </c>
      <c r="G7" s="11">
        <v>0.17</v>
      </c>
      <c r="H7" s="11">
        <v>6.3794285714285719</v>
      </c>
      <c r="I7" s="28">
        <v>7.5</v>
      </c>
    </row>
    <row r="8" spans="1:26" x14ac:dyDescent="0.25">
      <c r="A8" s="25" t="s">
        <v>7</v>
      </c>
      <c r="B8" s="4">
        <v>3.11</v>
      </c>
      <c r="C8" s="1">
        <v>6.8</v>
      </c>
      <c r="D8" s="1">
        <v>0.43</v>
      </c>
      <c r="E8" s="1">
        <v>0.46</v>
      </c>
      <c r="F8" s="11">
        <v>0.69</v>
      </c>
      <c r="G8" s="11">
        <v>0.17</v>
      </c>
      <c r="H8" s="11">
        <v>6.3794285714285719</v>
      </c>
      <c r="I8" s="28">
        <v>7.5</v>
      </c>
    </row>
    <row r="9" spans="1:26" x14ac:dyDescent="0.25">
      <c r="A9" s="25" t="s">
        <v>8</v>
      </c>
      <c r="B9" s="4">
        <v>4.8899999999999997</v>
      </c>
      <c r="C9" s="1">
        <v>8.31</v>
      </c>
      <c r="D9" s="1">
        <v>0.43</v>
      </c>
      <c r="E9" s="1">
        <v>0.46</v>
      </c>
      <c r="F9" s="11">
        <v>1.9</v>
      </c>
      <c r="G9" s="11">
        <v>0.26</v>
      </c>
      <c r="H9" s="11">
        <v>6.3794285714285719</v>
      </c>
      <c r="I9" s="28"/>
    </row>
    <row r="10" spans="1:26" x14ac:dyDescent="0.25">
      <c r="A10" s="25" t="s">
        <v>9</v>
      </c>
      <c r="B10" s="4">
        <v>4.8899999999999997</v>
      </c>
      <c r="C10" s="1">
        <v>8.31</v>
      </c>
      <c r="D10" s="1">
        <v>0.43</v>
      </c>
      <c r="E10" s="1">
        <v>0.46</v>
      </c>
      <c r="F10" s="11">
        <v>1.9</v>
      </c>
      <c r="G10" s="11">
        <v>0.26</v>
      </c>
      <c r="H10" s="11">
        <v>6.3794285714285719</v>
      </c>
      <c r="I10" s="28"/>
    </row>
    <row r="11" spans="1:26" x14ac:dyDescent="0.25">
      <c r="A11" s="25" t="s">
        <v>10</v>
      </c>
      <c r="B11" s="4">
        <v>4.8899999999999997</v>
      </c>
      <c r="C11" s="1">
        <v>8.31</v>
      </c>
      <c r="D11" s="1">
        <v>0.43</v>
      </c>
      <c r="E11" s="1">
        <v>0.46</v>
      </c>
      <c r="F11" s="11">
        <v>1.9</v>
      </c>
      <c r="G11" s="11">
        <v>0.26</v>
      </c>
      <c r="H11" s="11">
        <v>6.3794285714285719</v>
      </c>
      <c r="I11" s="28"/>
    </row>
    <row r="12" spans="1:26" x14ac:dyDescent="0.25">
      <c r="A12" s="25" t="s">
        <v>11</v>
      </c>
      <c r="B12" s="4">
        <v>8.2899999999999991</v>
      </c>
      <c r="C12" s="1">
        <v>11.2</v>
      </c>
      <c r="D12" s="1">
        <v>0.43</v>
      </c>
      <c r="E12" s="1">
        <v>0.46</v>
      </c>
      <c r="F12" s="11">
        <v>3.08</v>
      </c>
      <c r="G12" s="11">
        <v>0.26</v>
      </c>
      <c r="H12" s="11">
        <v>6.3794285714285719</v>
      </c>
      <c r="I12" s="28"/>
    </row>
    <row r="13" spans="1:26" x14ac:dyDescent="0.25">
      <c r="A13" s="25" t="s">
        <v>12</v>
      </c>
      <c r="B13" s="4">
        <v>11.78</v>
      </c>
      <c r="C13" s="1">
        <v>14.16</v>
      </c>
      <c r="D13" s="1">
        <v>0.43</v>
      </c>
      <c r="E13" s="1">
        <v>0.46</v>
      </c>
      <c r="F13" s="11">
        <v>4.05</v>
      </c>
      <c r="G13" s="11">
        <v>0.26</v>
      </c>
      <c r="H13" s="11">
        <v>6.3794285714285719</v>
      </c>
      <c r="I13" s="28"/>
    </row>
    <row r="14" spans="1:26" x14ac:dyDescent="0.25">
      <c r="A14" s="25" t="s">
        <v>13</v>
      </c>
      <c r="B14" s="4">
        <v>14.66</v>
      </c>
      <c r="C14" s="1">
        <v>16.61</v>
      </c>
      <c r="D14" s="1">
        <v>0.43</v>
      </c>
      <c r="E14" s="1">
        <v>0.46</v>
      </c>
      <c r="F14" s="11">
        <v>4.42</v>
      </c>
      <c r="G14" s="11">
        <v>0.26</v>
      </c>
      <c r="H14" s="11">
        <v>6.3794285714285719</v>
      </c>
      <c r="I14" s="28"/>
    </row>
    <row r="15" spans="1:26" x14ac:dyDescent="0.25">
      <c r="A15" s="25" t="s">
        <v>25</v>
      </c>
      <c r="B15" s="4">
        <v>26.53</v>
      </c>
      <c r="C15" s="1">
        <v>26.7</v>
      </c>
      <c r="D15" s="1">
        <v>0.43</v>
      </c>
      <c r="E15" s="1">
        <v>0.46</v>
      </c>
      <c r="F15" s="11">
        <v>4.42</v>
      </c>
      <c r="G15" s="11">
        <v>0.26</v>
      </c>
      <c r="H15" s="11">
        <v>6.3794285714285719</v>
      </c>
      <c r="I15" s="28"/>
    </row>
    <row r="16" spans="1:26" x14ac:dyDescent="0.25">
      <c r="A16" s="34" t="s">
        <v>15</v>
      </c>
      <c r="B16" s="35">
        <v>26.53</v>
      </c>
      <c r="C16" s="36">
        <v>26.7</v>
      </c>
      <c r="D16" s="36">
        <v>0.43</v>
      </c>
      <c r="E16" s="36">
        <v>0.46</v>
      </c>
      <c r="F16" s="39">
        <v>4.42</v>
      </c>
      <c r="G16" s="39">
        <v>0.26</v>
      </c>
      <c r="H16" s="36"/>
      <c r="I16" s="38"/>
    </row>
    <row r="18" spans="1:7" ht="55.8" thickBot="1" x14ac:dyDescent="0.3">
      <c r="A18" s="41" t="s">
        <v>98</v>
      </c>
      <c r="B18" s="54" t="s">
        <v>97</v>
      </c>
      <c r="D18" s="21"/>
    </row>
    <row r="19" spans="1:7" x14ac:dyDescent="0.25">
      <c r="A19" s="40" t="s">
        <v>44</v>
      </c>
      <c r="B19" s="27">
        <v>0.04</v>
      </c>
    </row>
    <row r="20" spans="1:7" ht="28.2" thickBot="1" x14ac:dyDescent="0.3">
      <c r="A20" s="52" t="s">
        <v>54</v>
      </c>
      <c r="B20" s="29">
        <v>0.22</v>
      </c>
      <c r="F20" s="20"/>
      <c r="G20" s="22"/>
    </row>
    <row r="21" spans="1:7" ht="27.6" x14ac:dyDescent="0.25">
      <c r="A21" s="55" t="s">
        <v>55</v>
      </c>
      <c r="B21" s="62">
        <v>0.44</v>
      </c>
      <c r="F21" s="20"/>
      <c r="G21" s="22"/>
    </row>
    <row r="22" spans="1:7" ht="14.4" thickBot="1" x14ac:dyDescent="0.3">
      <c r="A22" s="15"/>
      <c r="B22" s="16"/>
    </row>
    <row r="24" spans="1:7" x14ac:dyDescent="0.25">
      <c r="A24" s="64" t="s">
        <v>59</v>
      </c>
    </row>
    <row r="25" spans="1:7" ht="41.4" x14ac:dyDescent="0.25">
      <c r="A25" s="23" t="s">
        <v>60</v>
      </c>
    </row>
  </sheetData>
  <pageMargins left="0.7" right="0.7" top="0.75" bottom="0.75" header="0.3" footer="0.3"/>
  <pageSetup paperSize="9" orientation="portrait" verticalDpi="0"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5"/>
  <sheetViews>
    <sheetView rightToLeft="1" workbookViewId="0">
      <selection activeCell="J18" sqref="J18"/>
    </sheetView>
  </sheetViews>
  <sheetFormatPr defaultRowHeight="13.8" x14ac:dyDescent="0.25"/>
  <sheetData>
    <row r="1" spans="1:9" ht="55.8" thickBot="1" x14ac:dyDescent="0.3">
      <c r="A1" s="30" t="s">
        <v>137</v>
      </c>
      <c r="B1" s="32" t="s">
        <v>23</v>
      </c>
      <c r="C1" s="46" t="s">
        <v>53</v>
      </c>
      <c r="D1" s="32" t="s">
        <v>17</v>
      </c>
      <c r="E1" s="32" t="s">
        <v>18</v>
      </c>
      <c r="F1" s="32" t="s">
        <v>19</v>
      </c>
      <c r="G1" s="32" t="s">
        <v>26</v>
      </c>
      <c r="H1" s="32" t="s">
        <v>21</v>
      </c>
      <c r="I1" s="33" t="s">
        <v>22</v>
      </c>
    </row>
    <row r="2" spans="1:9" x14ac:dyDescent="0.25">
      <c r="A2" s="24" t="s">
        <v>16</v>
      </c>
      <c r="B2" s="9">
        <v>1.4874579221224187</v>
      </c>
      <c r="C2" s="9">
        <v>3.5</v>
      </c>
      <c r="D2" s="9">
        <v>0.33</v>
      </c>
      <c r="E2" s="2">
        <v>0.29999999999999988</v>
      </c>
      <c r="F2" s="9">
        <v>0.18</v>
      </c>
      <c r="G2" s="9">
        <v>0.05</v>
      </c>
      <c r="H2" s="2">
        <v>1.2999999999999996</v>
      </c>
      <c r="I2" s="121">
        <v>7</v>
      </c>
    </row>
    <row r="3" spans="1:9" x14ac:dyDescent="0.25">
      <c r="A3" s="25" t="s">
        <v>48</v>
      </c>
      <c r="B3" s="11">
        <v>1.8466200208678138</v>
      </c>
      <c r="C3" s="9">
        <v>3.5</v>
      </c>
      <c r="D3" s="9">
        <v>0.33</v>
      </c>
      <c r="E3" s="1">
        <v>0.29999999999999988</v>
      </c>
      <c r="F3" s="11">
        <v>0.18</v>
      </c>
      <c r="G3" s="9">
        <v>0.05</v>
      </c>
      <c r="H3" s="1">
        <v>1.2999999999999996</v>
      </c>
      <c r="I3" s="121">
        <v>7</v>
      </c>
    </row>
    <row r="4" spans="1:9" x14ac:dyDescent="0.25">
      <c r="A4" s="25" t="s">
        <v>3</v>
      </c>
      <c r="B4" s="11">
        <v>1.8466200208678138</v>
      </c>
      <c r="C4" s="9">
        <v>3.5</v>
      </c>
      <c r="D4" s="9">
        <v>0.33</v>
      </c>
      <c r="E4" s="1">
        <v>0.29999999999999988</v>
      </c>
      <c r="F4" s="11">
        <v>0.18</v>
      </c>
      <c r="G4" s="9">
        <v>0.05</v>
      </c>
      <c r="H4" s="1">
        <v>1.2999999999999996</v>
      </c>
      <c r="I4" s="121">
        <v>7</v>
      </c>
    </row>
    <row r="5" spans="1:9" x14ac:dyDescent="0.25">
      <c r="A5" s="25" t="s">
        <v>4</v>
      </c>
      <c r="B5" s="11">
        <v>2.4490119478976182</v>
      </c>
      <c r="C5" s="9">
        <v>3.5</v>
      </c>
      <c r="D5" s="9">
        <v>0.33</v>
      </c>
      <c r="E5" s="1">
        <v>0.29999999999999988</v>
      </c>
      <c r="F5" s="11">
        <v>0.28000000000000003</v>
      </c>
      <c r="G5" s="11">
        <v>7.0000000000000007E-2</v>
      </c>
      <c r="H5" s="1">
        <v>1.2999999999999996</v>
      </c>
      <c r="I5" s="121">
        <v>7</v>
      </c>
    </row>
    <row r="6" spans="1:9" x14ac:dyDescent="0.25">
      <c r="A6" s="25" t="s">
        <v>5</v>
      </c>
      <c r="B6" s="11">
        <v>2.4490119478976182</v>
      </c>
      <c r="C6" s="9">
        <v>3.5</v>
      </c>
      <c r="D6" s="9">
        <v>0.33</v>
      </c>
      <c r="E6" s="1">
        <v>0.29999999999999988</v>
      </c>
      <c r="F6" s="11">
        <v>0.28000000000000003</v>
      </c>
      <c r="G6" s="11">
        <v>7.0000000000000007E-2</v>
      </c>
      <c r="H6" s="1">
        <v>1.2999999999999996</v>
      </c>
      <c r="I6" s="121">
        <v>7</v>
      </c>
    </row>
    <row r="7" spans="1:9" x14ac:dyDescent="0.25">
      <c r="A7" s="25" t="s">
        <v>6</v>
      </c>
      <c r="B7" s="11">
        <v>2.4982328541583683</v>
      </c>
      <c r="C7" s="9">
        <v>3.5</v>
      </c>
      <c r="D7" s="9">
        <v>0.33</v>
      </c>
      <c r="E7" s="1">
        <v>0.29999999999999988</v>
      </c>
      <c r="F7" s="11">
        <v>0.53</v>
      </c>
      <c r="G7" s="11">
        <v>0.13</v>
      </c>
      <c r="H7" s="1">
        <v>1.2999999999999996</v>
      </c>
      <c r="I7" s="121">
        <v>7</v>
      </c>
    </row>
    <row r="8" spans="1:9" x14ac:dyDescent="0.25">
      <c r="A8" s="25" t="s">
        <v>7</v>
      </c>
      <c r="B8" s="11">
        <v>2.4982328541583683</v>
      </c>
      <c r="C8" s="9">
        <v>3.5</v>
      </c>
      <c r="D8" s="9">
        <v>0.33</v>
      </c>
      <c r="E8" s="1">
        <v>0.29999999999999988</v>
      </c>
      <c r="F8" s="11">
        <v>0.53</v>
      </c>
      <c r="G8" s="11">
        <v>0.13</v>
      </c>
      <c r="H8" s="1">
        <v>1.2999999999999996</v>
      </c>
      <c r="I8" s="121">
        <v>7</v>
      </c>
    </row>
    <row r="9" spans="1:9" x14ac:dyDescent="0.25">
      <c r="A9" s="25" t="s">
        <v>8</v>
      </c>
      <c r="B9" s="11">
        <v>3.1890937582859813</v>
      </c>
      <c r="C9" s="9">
        <v>3.5</v>
      </c>
      <c r="D9" s="9">
        <v>0.33</v>
      </c>
      <c r="E9" s="1">
        <v>0.29999999999999988</v>
      </c>
      <c r="F9" s="11">
        <v>1.46</v>
      </c>
      <c r="G9" s="11">
        <v>0.2</v>
      </c>
      <c r="H9" s="1">
        <v>1.2999999999999996</v>
      </c>
      <c r="I9" s="28"/>
    </row>
    <row r="10" spans="1:9" x14ac:dyDescent="0.25">
      <c r="A10" s="25" t="s">
        <v>9</v>
      </c>
      <c r="B10" s="11">
        <v>3.1890937582859813</v>
      </c>
      <c r="C10" s="9">
        <v>3.5</v>
      </c>
      <c r="D10" s="9">
        <v>0.33</v>
      </c>
      <c r="E10" s="1">
        <v>0.29999999999999988</v>
      </c>
      <c r="F10" s="11">
        <v>1.46</v>
      </c>
      <c r="G10" s="11">
        <v>0.2</v>
      </c>
      <c r="H10" s="1">
        <v>1.2999999999999996</v>
      </c>
      <c r="I10" s="28"/>
    </row>
    <row r="11" spans="1:9" x14ac:dyDescent="0.25">
      <c r="A11" s="25" t="s">
        <v>10</v>
      </c>
      <c r="B11" s="11">
        <v>3.1890937582859813</v>
      </c>
      <c r="C11" s="9">
        <v>3.5</v>
      </c>
      <c r="D11" s="9">
        <v>0.33</v>
      </c>
      <c r="E11" s="1">
        <v>0.3</v>
      </c>
      <c r="F11" s="11">
        <v>1.46</v>
      </c>
      <c r="G11" s="11">
        <v>0.2</v>
      </c>
      <c r="H11" s="1">
        <v>1.2999999999999996</v>
      </c>
      <c r="I11" s="28"/>
    </row>
    <row r="12" spans="1:9" x14ac:dyDescent="0.25">
      <c r="A12" s="25" t="s">
        <v>11</v>
      </c>
      <c r="B12" s="11">
        <v>7.09</v>
      </c>
      <c r="C12" s="9">
        <v>3.5</v>
      </c>
      <c r="D12" s="9">
        <v>0.33</v>
      </c>
      <c r="E12" s="1">
        <v>0.3</v>
      </c>
      <c r="F12" s="11">
        <v>2.36</v>
      </c>
      <c r="G12" s="11">
        <v>0.2</v>
      </c>
      <c r="H12" s="1">
        <v>1.2999999999999996</v>
      </c>
      <c r="I12" s="28"/>
    </row>
    <row r="13" spans="1:9" x14ac:dyDescent="0.25">
      <c r="A13" s="25" t="s">
        <v>12</v>
      </c>
      <c r="B13" s="11">
        <v>10.27</v>
      </c>
      <c r="C13" s="9">
        <v>3.5</v>
      </c>
      <c r="D13" s="9">
        <v>0.33</v>
      </c>
      <c r="E13" s="1">
        <v>0.3</v>
      </c>
      <c r="F13" s="11">
        <v>3.11</v>
      </c>
      <c r="G13" s="11">
        <v>0.2</v>
      </c>
      <c r="H13" s="1">
        <v>1.2999999999999996</v>
      </c>
      <c r="I13" s="28"/>
    </row>
    <row r="14" spans="1:9" x14ac:dyDescent="0.25">
      <c r="A14" s="25" t="s">
        <v>13</v>
      </c>
      <c r="B14" s="11">
        <v>10.79</v>
      </c>
      <c r="C14" s="9">
        <v>3.5</v>
      </c>
      <c r="D14" s="9">
        <v>0.33</v>
      </c>
      <c r="E14" s="1">
        <v>0.3</v>
      </c>
      <c r="F14" s="11">
        <v>3.39</v>
      </c>
      <c r="G14" s="11">
        <v>0.2</v>
      </c>
      <c r="H14" s="1">
        <v>1.2999999999999996</v>
      </c>
      <c r="I14" s="28"/>
    </row>
    <row r="15" spans="1:9" x14ac:dyDescent="0.25">
      <c r="A15" s="25" t="s">
        <v>65</v>
      </c>
      <c r="B15" s="11">
        <v>15.53</v>
      </c>
      <c r="C15" s="9">
        <v>3.5</v>
      </c>
      <c r="D15" s="9">
        <v>0.33</v>
      </c>
      <c r="E15" s="1">
        <v>0.3</v>
      </c>
      <c r="F15" s="11">
        <v>3.39</v>
      </c>
      <c r="G15" s="11">
        <v>0.2</v>
      </c>
      <c r="H15" s="1">
        <v>1.2999999999999996</v>
      </c>
      <c r="I15" s="28"/>
    </row>
    <row r="16" spans="1:9" ht="14.4" thickBot="1" x14ac:dyDescent="0.3">
      <c r="A16" s="26" t="s">
        <v>15</v>
      </c>
      <c r="B16" s="11">
        <v>15.53</v>
      </c>
      <c r="C16" s="9">
        <v>3.5</v>
      </c>
      <c r="D16" s="9">
        <v>0.33</v>
      </c>
      <c r="E16" s="1">
        <v>0.3</v>
      </c>
      <c r="F16" s="11">
        <v>3.39</v>
      </c>
      <c r="G16" s="11">
        <v>0.2</v>
      </c>
      <c r="H16" s="6"/>
      <c r="I16" s="29"/>
    </row>
    <row r="17" spans="1:9" x14ac:dyDescent="0.25">
      <c r="A17" s="7"/>
      <c r="B17" s="7"/>
      <c r="C17" s="7"/>
      <c r="D17" s="7"/>
      <c r="E17" s="7"/>
      <c r="F17" s="7"/>
      <c r="G17" s="7"/>
      <c r="H17" s="7"/>
      <c r="I17" s="7"/>
    </row>
    <row r="18" spans="1:9" ht="83.4" thickBot="1" x14ac:dyDescent="0.3">
      <c r="A18" s="41" t="s">
        <v>98</v>
      </c>
      <c r="B18" s="54" t="s">
        <v>97</v>
      </c>
      <c r="C18" s="7"/>
      <c r="D18" s="7"/>
      <c r="E18" s="7"/>
      <c r="F18" s="7"/>
      <c r="G18" s="7"/>
      <c r="H18" s="7"/>
      <c r="I18" s="7"/>
    </row>
    <row r="19" spans="1:9" x14ac:dyDescent="0.25">
      <c r="A19" s="40" t="s">
        <v>44</v>
      </c>
      <c r="B19" s="27">
        <v>0.03</v>
      </c>
      <c r="C19" s="7"/>
      <c r="D19" s="7"/>
      <c r="E19" s="7"/>
      <c r="F19" s="7"/>
      <c r="G19" s="7"/>
      <c r="H19" s="7"/>
      <c r="I19" s="7"/>
    </row>
    <row r="20" spans="1:9" ht="42" thickBot="1" x14ac:dyDescent="0.3">
      <c r="A20" s="52" t="s">
        <v>54</v>
      </c>
      <c r="B20" s="29">
        <v>0.17</v>
      </c>
      <c r="C20" s="7"/>
      <c r="D20" s="7"/>
      <c r="E20" s="7"/>
      <c r="F20" s="7"/>
      <c r="G20" s="7"/>
      <c r="H20" s="7"/>
      <c r="I20" s="7"/>
    </row>
    <row r="21" spans="1:9" ht="41.4" x14ac:dyDescent="0.25">
      <c r="A21" s="55" t="s">
        <v>55</v>
      </c>
      <c r="B21" s="62">
        <v>0.34</v>
      </c>
      <c r="C21" s="7"/>
      <c r="D21" s="7"/>
      <c r="E21" s="7"/>
      <c r="F21" s="7"/>
      <c r="G21" s="7"/>
      <c r="H21" s="7"/>
      <c r="I21" s="7"/>
    </row>
    <row r="22" spans="1:9" x14ac:dyDescent="0.25">
      <c r="A22" s="7"/>
      <c r="B22" s="7"/>
      <c r="C22" s="7"/>
      <c r="D22" s="7"/>
      <c r="E22" s="7"/>
      <c r="F22" s="7"/>
      <c r="G22" s="7"/>
      <c r="H22" s="7"/>
      <c r="I22" s="7"/>
    </row>
    <row r="23" spans="1:9" x14ac:dyDescent="0.25">
      <c r="A23" s="7"/>
      <c r="B23" s="7"/>
      <c r="C23" s="7"/>
      <c r="D23" s="7"/>
      <c r="E23" s="7"/>
      <c r="F23" s="7"/>
      <c r="G23" s="7"/>
      <c r="H23" s="7"/>
      <c r="I23" s="7"/>
    </row>
    <row r="24" spans="1:9" x14ac:dyDescent="0.25">
      <c r="A24" s="64" t="s">
        <v>59</v>
      </c>
      <c r="B24" s="7"/>
      <c r="C24" s="7"/>
      <c r="D24" s="7"/>
      <c r="E24" s="7"/>
      <c r="F24" s="7"/>
      <c r="G24" s="7"/>
      <c r="H24" s="7"/>
      <c r="I24" s="7"/>
    </row>
    <row r="25" spans="1:9" ht="151.80000000000001" x14ac:dyDescent="0.25">
      <c r="A25" s="23" t="s">
        <v>60</v>
      </c>
      <c r="B25" s="7"/>
      <c r="C25" s="7"/>
      <c r="D25" s="7"/>
      <c r="E25" s="7"/>
      <c r="F25" s="7"/>
      <c r="G25" s="7"/>
      <c r="H25" s="7"/>
      <c r="I25" s="7"/>
    </row>
  </sheetData>
  <pageMargins left="0.7" right="0.7" top="0.75" bottom="0.75" header="0.3" footer="0.3"/>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
  <sheetViews>
    <sheetView rightToLeft="1" workbookViewId="0">
      <selection activeCell="B11" sqref="B11"/>
    </sheetView>
  </sheetViews>
  <sheetFormatPr defaultRowHeight="13.8" x14ac:dyDescent="0.25"/>
  <cols>
    <col min="1" max="1" width="26.296875" style="7" customWidth="1"/>
    <col min="2" max="2" width="11.3984375" style="7" customWidth="1"/>
    <col min="3" max="3" width="9.69921875" style="7" customWidth="1"/>
    <col min="4" max="4" width="8.796875" style="7"/>
    <col min="5" max="5" width="12.796875" style="7" bestFit="1" customWidth="1"/>
    <col min="6" max="6" width="9.69921875" style="7" bestFit="1" customWidth="1"/>
    <col min="7" max="16384" width="8.796875" style="7"/>
  </cols>
  <sheetData>
    <row r="1" spans="1:8" ht="14.4" thickBot="1" x14ac:dyDescent="0.3">
      <c r="A1" s="61" t="s">
        <v>84</v>
      </c>
      <c r="B1" s="31" t="s">
        <v>23</v>
      </c>
      <c r="C1" s="32" t="s">
        <v>28</v>
      </c>
      <c r="D1" s="32" t="s">
        <v>17</v>
      </c>
      <c r="E1" s="32" t="s">
        <v>18</v>
      </c>
      <c r="F1" s="32" t="s">
        <v>31</v>
      </c>
      <c r="G1" s="32" t="s">
        <v>21</v>
      </c>
      <c r="H1" s="33" t="s">
        <v>22</v>
      </c>
    </row>
    <row r="2" spans="1:8" x14ac:dyDescent="0.25">
      <c r="A2" s="24" t="s">
        <v>42</v>
      </c>
      <c r="B2" s="117">
        <v>2.2000000000000002</v>
      </c>
      <c r="C2" s="118">
        <v>2.7</v>
      </c>
      <c r="D2" s="2">
        <v>0.5</v>
      </c>
      <c r="E2" s="2">
        <v>0.6</v>
      </c>
      <c r="F2" s="2">
        <v>1.7</v>
      </c>
      <c r="G2" s="2">
        <v>7.5</v>
      </c>
      <c r="H2" s="27">
        <v>4.2</v>
      </c>
    </row>
    <row r="3" spans="1:8" x14ac:dyDescent="0.25">
      <c r="A3" s="25" t="s">
        <v>93</v>
      </c>
      <c r="B3" s="119">
        <v>3.3</v>
      </c>
      <c r="C3" s="118">
        <v>2.7</v>
      </c>
      <c r="D3" s="2">
        <v>0.5</v>
      </c>
      <c r="E3" s="2">
        <v>0.6</v>
      </c>
      <c r="F3" s="1">
        <v>1.7</v>
      </c>
      <c r="G3" s="2">
        <v>7.5</v>
      </c>
      <c r="H3" s="27">
        <v>4.2</v>
      </c>
    </row>
    <row r="4" spans="1:8" x14ac:dyDescent="0.25">
      <c r="A4" s="25" t="s">
        <v>3</v>
      </c>
      <c r="B4" s="119">
        <v>3.3</v>
      </c>
      <c r="C4" s="118">
        <v>2.7</v>
      </c>
      <c r="D4" s="2">
        <v>0.5</v>
      </c>
      <c r="E4" s="2">
        <v>0.6</v>
      </c>
      <c r="F4" s="1">
        <v>1.7</v>
      </c>
      <c r="G4" s="2">
        <v>7.5</v>
      </c>
      <c r="H4" s="27">
        <v>4.2</v>
      </c>
    </row>
    <row r="5" spans="1:8" x14ac:dyDescent="0.25">
      <c r="A5" s="25" t="s">
        <v>4</v>
      </c>
      <c r="B5" s="119">
        <v>3.3</v>
      </c>
      <c r="C5" s="118">
        <v>2.7</v>
      </c>
      <c r="D5" s="2">
        <v>0.5</v>
      </c>
      <c r="E5" s="2">
        <v>0.6</v>
      </c>
      <c r="F5" s="1">
        <v>1.7</v>
      </c>
      <c r="G5" s="2">
        <v>7.5</v>
      </c>
      <c r="H5" s="27">
        <v>4.2</v>
      </c>
    </row>
    <row r="6" spans="1:8" x14ac:dyDescent="0.25">
      <c r="A6" s="25" t="s">
        <v>5</v>
      </c>
      <c r="B6" s="119">
        <v>3.3</v>
      </c>
      <c r="C6" s="118">
        <v>2.7</v>
      </c>
      <c r="D6" s="2">
        <v>0.5</v>
      </c>
      <c r="E6" s="2">
        <v>0.6</v>
      </c>
      <c r="F6" s="1">
        <v>1.7</v>
      </c>
      <c r="G6" s="2">
        <v>7.5</v>
      </c>
      <c r="H6" s="27">
        <v>4.2</v>
      </c>
    </row>
    <row r="7" spans="1:8" x14ac:dyDescent="0.25">
      <c r="A7" s="25" t="s">
        <v>6</v>
      </c>
      <c r="B7" s="119">
        <v>3.3</v>
      </c>
      <c r="C7" s="118">
        <v>2.7</v>
      </c>
      <c r="D7" s="2">
        <v>0.5</v>
      </c>
      <c r="E7" s="2">
        <v>0.6</v>
      </c>
      <c r="F7" s="1">
        <v>1.7</v>
      </c>
      <c r="G7" s="2">
        <v>7.5</v>
      </c>
      <c r="H7" s="27">
        <v>4.2</v>
      </c>
    </row>
    <row r="8" spans="1:8" x14ac:dyDescent="0.25">
      <c r="A8" s="25" t="s">
        <v>7</v>
      </c>
      <c r="B8" s="119">
        <v>5.0999999999999996</v>
      </c>
      <c r="C8" s="118">
        <v>2.7</v>
      </c>
      <c r="D8" s="2">
        <v>0.5</v>
      </c>
      <c r="E8" s="2">
        <v>0.6</v>
      </c>
      <c r="F8" s="1">
        <v>1.7</v>
      </c>
      <c r="G8" s="2">
        <v>7.5</v>
      </c>
      <c r="H8" s="27">
        <v>4.2</v>
      </c>
    </row>
    <row r="9" spans="1:8" x14ac:dyDescent="0.25">
      <c r="A9" s="25" t="s">
        <v>8</v>
      </c>
      <c r="B9" s="119">
        <v>5.0999999999999996</v>
      </c>
      <c r="C9" s="118">
        <v>2.7</v>
      </c>
      <c r="D9" s="2">
        <v>0.5</v>
      </c>
      <c r="E9" s="2">
        <v>0.6</v>
      </c>
      <c r="F9" s="1">
        <v>1.7</v>
      </c>
      <c r="G9" s="2">
        <v>7.5</v>
      </c>
      <c r="H9" s="28"/>
    </row>
    <row r="10" spans="1:8" x14ac:dyDescent="0.25">
      <c r="A10" s="25" t="s">
        <v>9</v>
      </c>
      <c r="B10" s="119">
        <v>5.0999999999999996</v>
      </c>
      <c r="C10" s="118">
        <v>2.7</v>
      </c>
      <c r="D10" s="2">
        <v>0.5</v>
      </c>
      <c r="E10" s="2">
        <v>0.6</v>
      </c>
      <c r="F10" s="1">
        <v>1.7</v>
      </c>
      <c r="G10" s="2">
        <v>7.5</v>
      </c>
      <c r="H10" s="28"/>
    </row>
    <row r="11" spans="1:8" x14ac:dyDescent="0.25">
      <c r="A11" s="25" t="s">
        <v>10</v>
      </c>
      <c r="B11" s="119">
        <v>5.3</v>
      </c>
      <c r="C11" s="118">
        <v>2.7</v>
      </c>
      <c r="D11" s="2">
        <v>0.5</v>
      </c>
      <c r="E11" s="2">
        <v>0.6</v>
      </c>
      <c r="F11" s="1">
        <v>1.7</v>
      </c>
      <c r="G11" s="2">
        <v>7.5</v>
      </c>
      <c r="H11" s="28"/>
    </row>
    <row r="12" spans="1:8" x14ac:dyDescent="0.25">
      <c r="A12" s="25" t="s">
        <v>11</v>
      </c>
      <c r="B12" s="119">
        <v>8.1999999999999993</v>
      </c>
      <c r="C12" s="120">
        <v>3.5</v>
      </c>
      <c r="D12" s="2">
        <v>0.5</v>
      </c>
      <c r="E12" s="2">
        <v>0.6</v>
      </c>
      <c r="F12" s="1">
        <v>1.7</v>
      </c>
      <c r="G12" s="2">
        <v>7.5</v>
      </c>
      <c r="H12" s="28"/>
    </row>
    <row r="13" spans="1:8" x14ac:dyDescent="0.25">
      <c r="A13" s="25" t="s">
        <v>12</v>
      </c>
      <c r="B13" s="119">
        <v>8.1999999999999993</v>
      </c>
      <c r="C13" s="120">
        <v>3.5</v>
      </c>
      <c r="D13" s="2">
        <v>0.5</v>
      </c>
      <c r="E13" s="1"/>
      <c r="F13" s="1">
        <v>1.7</v>
      </c>
      <c r="G13" s="1"/>
      <c r="H13" s="28"/>
    </row>
    <row r="14" spans="1:8" x14ac:dyDescent="0.25">
      <c r="A14" s="25" t="s">
        <v>13</v>
      </c>
      <c r="B14" s="119">
        <v>9.3000000000000007</v>
      </c>
      <c r="C14" s="120">
        <v>3.5</v>
      </c>
      <c r="D14" s="2">
        <v>0.5</v>
      </c>
      <c r="E14" s="1"/>
      <c r="F14" s="1">
        <v>1.7</v>
      </c>
      <c r="G14" s="1"/>
      <c r="H14" s="28"/>
    </row>
    <row r="15" spans="1:8" x14ac:dyDescent="0.25">
      <c r="A15" s="25" t="s">
        <v>65</v>
      </c>
      <c r="B15" s="119">
        <v>9.3000000000000007</v>
      </c>
      <c r="C15" s="120">
        <v>3.5</v>
      </c>
      <c r="D15" s="2">
        <v>0.5</v>
      </c>
      <c r="E15" s="1"/>
      <c r="F15" s="1">
        <v>1.7</v>
      </c>
      <c r="G15" s="1"/>
      <c r="H15" s="28"/>
    </row>
    <row r="16" spans="1:8" x14ac:dyDescent="0.25">
      <c r="A16" s="34" t="s">
        <v>15</v>
      </c>
      <c r="B16" s="123">
        <v>21.8</v>
      </c>
      <c r="C16" s="120">
        <v>3.5</v>
      </c>
      <c r="D16" s="2">
        <v>0.5</v>
      </c>
      <c r="E16" s="36"/>
      <c r="F16" s="36">
        <v>1.7</v>
      </c>
      <c r="G16" s="36"/>
      <c r="H16" s="38"/>
    </row>
    <row r="18" spans="1:2" ht="55.8" thickBot="1" x14ac:dyDescent="0.3">
      <c r="A18" s="41" t="s">
        <v>98</v>
      </c>
      <c r="B18" s="54" t="s">
        <v>97</v>
      </c>
    </row>
    <row r="19" spans="1:2" x14ac:dyDescent="0.25">
      <c r="A19" s="65" t="s">
        <v>44</v>
      </c>
      <c r="B19" s="28">
        <v>0.3</v>
      </c>
    </row>
    <row r="20" spans="1:2" ht="27.6" x14ac:dyDescent="0.25">
      <c r="A20" s="66" t="s">
        <v>47</v>
      </c>
      <c r="B20" s="28">
        <v>1.1000000000000001</v>
      </c>
    </row>
    <row r="21" spans="1:2" x14ac:dyDescent="0.25">
      <c r="A21" s="55" t="s">
        <v>46</v>
      </c>
      <c r="B21" s="67">
        <v>0.5</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54CE9DC5A122D94EBD2D929126A08E65" ma:contentTypeVersion="1" ma:contentTypeDescription="צור מסמך חדש." ma:contentTypeScope="" ma:versionID="6fb0909cd5838aef880fce055a67dde3">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eadd0c1067b6a652af63345422f02939"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80fb9e8b9d445b0bb174fdcd68ee89c xmlns="a46656d4-8850-49b3-aebd-68bd05f7f43d">
      <Terms xmlns="http://schemas.microsoft.com/office/infopath/2007/PartnerControls"/>
    </o80fb9e8b9d445b0bb174fdcd68ee89c>
    <j92457fac7d145f98e698f5712f6a6a4 xmlns="a46656d4-8850-49b3-aebd-68bd05f7f43d">
      <Terms xmlns="http://schemas.microsoft.com/office/infopath/2007/PartnerControls"/>
    </j92457fac7d145f98e698f5712f6a6a4>
    <b76e59bb9f5947a781773f53cc6e9460 xmlns="a46656d4-8850-49b3-aebd-68bd05f7f43d">
      <Terms xmlns="http://schemas.microsoft.com/office/infopath/2007/PartnerControls"/>
    </b76e59bb9f5947a781773f53cc6e9460>
    <l34dc5595392493c8311535275827f74 xmlns="a46656d4-8850-49b3-aebd-68bd05f7f43d">
      <Terms xmlns="http://schemas.microsoft.com/office/infopath/2007/PartnerControls"/>
    </l34dc5595392493c8311535275827f74>
    <PublishingStartDate xmlns="http://schemas.microsoft.com/sharepoint/v3" xsi:nil="true"/>
    <o68cd33f8d3a45abb273b6e406faee3d xmlns="a46656d4-8850-49b3-aebd-68bd05f7f43d">
      <Terms xmlns="http://schemas.microsoft.com/office/infopath/2007/PartnerControls"/>
    </o68cd33f8d3a45abb273b6e406faee3d>
    <TaxCatchAll xmlns="a46656d4-8850-49b3-aebd-68bd05f7f43d"/>
    <e09eddfac2354f9ab04a226e27f86f1f xmlns="a46656d4-8850-49b3-aebd-68bd05f7f43d">
      <Terms xmlns="http://schemas.microsoft.com/office/infopath/2007/PartnerControls"/>
    </e09eddfac2354f9ab04a226e27f86f1f>
    <aa1c885e8039426686f6c49672b09953 xmlns="a46656d4-8850-49b3-aebd-68bd05f7f43d">
      <Terms xmlns="http://schemas.microsoft.com/office/infopath/2007/PartnerControls"/>
    </aa1c885e8039426686f6c49672b09953>
    <e4b5484c9c824b148c38bfcb2bd74c0d xmlns="a46656d4-8850-49b3-aebd-68bd05f7f43d">
      <Terms xmlns="http://schemas.microsoft.com/office/infopath/2007/PartnerControls"/>
    </e4b5484c9c824b148c38bfcb2bd74c0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PublishingExpirationDate xmlns="http://schemas.microsoft.com/sharepoint/v3" xsi:nil="true"/>
    <ia53b9f18d984e01914f4b79710425b7 xmlns="a46656d4-8850-49b3-aebd-68bd05f7f43d">
      <Terms xmlns="http://schemas.microsoft.com/office/infopath/2007/PartnerControls"/>
    </ia53b9f18d984e01914f4b79710425b7>
  </documentManagement>
</p:properties>
</file>

<file path=customXml/itemProps1.xml><?xml version="1.0" encoding="utf-8"?>
<ds:datastoreItem xmlns:ds="http://schemas.openxmlformats.org/officeDocument/2006/customXml" ds:itemID="{D0BE7F4C-3986-4A0D-86FC-089B71BD5FD4}"/>
</file>

<file path=customXml/itemProps2.xml><?xml version="1.0" encoding="utf-8"?>
<ds:datastoreItem xmlns:ds="http://schemas.openxmlformats.org/officeDocument/2006/customXml" ds:itemID="{CC40CC10-CDD5-41C9-8DA3-FA35E7115898}"/>
</file>

<file path=customXml/itemProps3.xml><?xml version="1.0" encoding="utf-8"?>
<ds:datastoreItem xmlns:ds="http://schemas.openxmlformats.org/officeDocument/2006/customXml" ds:itemID="{9286A193-4020-488F-B945-E8A6039C69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13</vt:i4>
      </vt:variant>
    </vt:vector>
  </HeadingPairs>
  <TitlesOfParts>
    <vt:vector size="13" baseType="lpstr">
      <vt:lpstr>הערות חשובות</vt:lpstr>
      <vt:lpstr>תרחישים לדוגמה</vt:lpstr>
      <vt:lpstr>AIG</vt:lpstr>
      <vt:lpstr>הפניקס</vt:lpstr>
      <vt:lpstr> הראל </vt:lpstr>
      <vt:lpstr>פספורט </vt:lpstr>
      <vt:lpstr>כלל </vt:lpstr>
      <vt:lpstr>כלל - עבור קופות החולים </vt:lpstr>
      <vt:lpstr>מגדל </vt:lpstr>
      <vt:lpstr>ישיר</vt:lpstr>
      <vt:lpstr>מנורה</vt:lpstr>
      <vt:lpstr>שירביט </vt:lpstr>
      <vt:lpstr>הכשרה</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תעריפים מקסימליים בביטוח נסיעות לחו"ל</dc:title>
  <dc:creator>אסף עבדה</dc:creator>
  <cp:lastModifiedBy>אסף עבדה</cp:lastModifiedBy>
  <dcterms:created xsi:type="dcterms:W3CDTF">2017-08-30T09:47:56Z</dcterms:created>
  <dcterms:modified xsi:type="dcterms:W3CDTF">2017-09-03T13:07:50Z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DUnitsName">
    <vt:lpwstr/>
  </property>
  <property fmtid="{D5CDD505-2E9C-101B-9397-08002B2CF9AE}" pid="3" name="MMDServiceLang">
    <vt:lpwstr/>
  </property>
  <property fmtid="{D5CDD505-2E9C-101B-9397-08002B2CF9AE}" pid="4" name="MMDResponsibleUnit">
    <vt:lpwstr/>
  </property>
  <property fmtid="{D5CDD505-2E9C-101B-9397-08002B2CF9AE}" pid="5" name="ContentTypeId">
    <vt:lpwstr>0x01010054CE9DC5A122D94EBD2D929126A08E65</vt:lpwstr>
  </property>
  <property fmtid="{D5CDD505-2E9C-101B-9397-08002B2CF9AE}" pid="6" name="MMDJobDescription">
    <vt:lpwstr/>
  </property>
  <property fmtid="{D5CDD505-2E9C-101B-9397-08002B2CF9AE}" pid="7" name="MMDKeywords">
    <vt:lpwstr/>
  </property>
  <property fmtid="{D5CDD505-2E9C-101B-9397-08002B2CF9AE}" pid="8" name="MMDStatus">
    <vt:lpwstr/>
  </property>
  <property fmtid="{D5CDD505-2E9C-101B-9397-08002B2CF9AE}" pid="9" name="MMDAudience">
    <vt:lpwstr/>
  </property>
  <property fmtid="{D5CDD505-2E9C-101B-9397-08002B2CF9AE}" pid="10" name="MMDLiveEvent">
    <vt:lpwstr/>
  </property>
  <property fmtid="{D5CDD505-2E9C-101B-9397-08002B2CF9AE}" pid="11" name="MMDTypes">
    <vt:lpwstr/>
  </property>
  <property fmtid="{D5CDD505-2E9C-101B-9397-08002B2CF9AE}" pid="12" name="MMDSubjects">
    <vt:lpwstr/>
  </property>
  <property fmtid="{D5CDD505-2E9C-101B-9397-08002B2CF9AE}" pid="13" name="MMDResponsibleOffice">
    <vt:lpwstr/>
  </property>
</Properties>
</file>